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採購文件\七股鹽場\114年\114S10001七股鹽山遊客服務中心新建工程案(新案)\行政處第一次公告\"/>
    </mc:Choice>
  </mc:AlternateContent>
  <bookViews>
    <workbookView xWindow="0" yWindow="0" windowWidth="23040" windowHeight="9132" tabRatio="656" activeTab="1"/>
  </bookViews>
  <sheets>
    <sheet name="總表" sheetId="8" r:id="rId1"/>
    <sheet name="詳細表" sheetId="3" r:id="rId2"/>
  </sheets>
  <definedNames>
    <definedName name="D">#REF!</definedName>
    <definedName name="E">#REF!</definedName>
    <definedName name="F">#REF!</definedName>
    <definedName name="_xlnm.Print_Area" localSheetId="1">詳細表!$A$1:$G$648</definedName>
    <definedName name="_xlnm.Print_Area" localSheetId="0">總表!$A$1:$E$37</definedName>
    <definedName name="_xlnm.Print_Titles" localSheetId="1">詳細表!$1:$7</definedName>
    <definedName name="_xlnm.Print_Titles" localSheetId="0">總表!$1:$7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C12" i="8" l="1"/>
  <c r="D265" i="3" l="1"/>
  <c r="D69" i="3" l="1"/>
  <c r="D65" i="3"/>
  <c r="D82" i="3"/>
  <c r="C11" i="8" l="1"/>
  <c r="C10" i="8" l="1"/>
  <c r="C15" i="8" s="1"/>
  <c r="C17" i="8" l="1"/>
  <c r="C18" i="8"/>
  <c r="C19" i="8"/>
  <c r="C21" i="8" l="1"/>
  <c r="C23" i="8" s="1"/>
  <c r="C24" i="8" l="1"/>
  <c r="C26" i="8" s="1"/>
  <c r="C29" i="8"/>
  <c r="C32" i="8" l="1"/>
  <c r="C34" i="8" s="1"/>
</calcChain>
</file>

<file path=xl/sharedStrings.xml><?xml version="1.0" encoding="utf-8"?>
<sst xmlns="http://schemas.openxmlformats.org/spreadsheetml/2006/main" count="1549" uniqueCount="850">
  <si>
    <t>名稱</t>
    <phoneticPr fontId="3" type="noConversion"/>
  </si>
  <si>
    <t xml:space="preserve">會計科目 </t>
    <phoneticPr fontId="3" type="noConversion"/>
  </si>
  <si>
    <t/>
  </si>
  <si>
    <t>施作地點</t>
    <phoneticPr fontId="3" type="noConversion"/>
  </si>
  <si>
    <t>編號</t>
    <phoneticPr fontId="3" type="noConversion"/>
  </si>
  <si>
    <t>項次</t>
  </si>
  <si>
    <t>項目及說明</t>
    <phoneticPr fontId="3" type="noConversion"/>
  </si>
  <si>
    <t>單位</t>
    <phoneticPr fontId="3" type="noConversion"/>
  </si>
  <si>
    <t>數量</t>
    <phoneticPr fontId="3" type="noConversion"/>
  </si>
  <si>
    <t>單價</t>
    <phoneticPr fontId="3" type="noConversion"/>
  </si>
  <si>
    <t>複價</t>
    <phoneticPr fontId="3" type="noConversion"/>
  </si>
  <si>
    <t>編碼(備註)</t>
    <phoneticPr fontId="3" type="noConversion"/>
  </si>
  <si>
    <t>一</t>
    <phoneticPr fontId="3" type="noConversion"/>
  </si>
  <si>
    <t>直接工程費用</t>
    <phoneticPr fontId="3" type="noConversion"/>
  </si>
  <si>
    <t>1</t>
    <phoneticPr fontId="3" type="noConversion"/>
  </si>
  <si>
    <t>假設工程</t>
    <phoneticPr fontId="3" type="noConversion"/>
  </si>
  <si>
    <t>式</t>
    <phoneticPr fontId="3" type="noConversion"/>
  </si>
  <si>
    <t>二</t>
    <phoneticPr fontId="3" type="noConversion"/>
  </si>
  <si>
    <t>4</t>
  </si>
  <si>
    <t>三</t>
    <phoneticPr fontId="3" type="noConversion"/>
  </si>
  <si>
    <t>式</t>
    <phoneticPr fontId="1" type="noConversion"/>
  </si>
  <si>
    <t>防水隔熱工程</t>
    <phoneticPr fontId="3" type="noConversion"/>
  </si>
  <si>
    <t>組</t>
    <phoneticPr fontId="3" type="noConversion"/>
  </si>
  <si>
    <t>四</t>
    <phoneticPr fontId="3" type="noConversion"/>
  </si>
  <si>
    <t>五</t>
    <phoneticPr fontId="3" type="noConversion"/>
  </si>
  <si>
    <t>六</t>
    <phoneticPr fontId="3" type="noConversion"/>
  </si>
  <si>
    <t>七</t>
    <phoneticPr fontId="3" type="noConversion"/>
  </si>
  <si>
    <t>2</t>
    <phoneticPr fontId="1" type="noConversion"/>
  </si>
  <si>
    <t>3</t>
    <phoneticPr fontId="1" type="noConversion"/>
  </si>
  <si>
    <t>4</t>
    <phoneticPr fontId="1" type="noConversion"/>
  </si>
  <si>
    <t>3</t>
  </si>
  <si>
    <t>式</t>
  </si>
  <si>
    <t>八</t>
    <phoneticPr fontId="3" type="noConversion"/>
  </si>
  <si>
    <t>七股鹽山遊客服務中心新建工程</t>
    <phoneticPr fontId="3" type="noConversion"/>
  </si>
  <si>
    <t>臺鹽實業股份有限公司</t>
    <phoneticPr fontId="3" type="noConversion"/>
  </si>
  <si>
    <t>袪水(臨時抽排水)</t>
    <phoneticPr fontId="1" type="noConversion"/>
  </si>
  <si>
    <t>臨時設施，工程用電設備</t>
    <phoneticPr fontId="1" type="noConversion"/>
  </si>
  <si>
    <t>土方工作，挖方</t>
  </si>
  <si>
    <t>土方工作，填方</t>
  </si>
  <si>
    <t>普通模板，一般工程用</t>
  </si>
  <si>
    <t>清水模板，一般工程用</t>
    <phoneticPr fontId="3" type="noConversion"/>
  </si>
  <si>
    <t>結構用混凝土，預拌，140kgf/cm2，含澆置及搗實</t>
    <phoneticPr fontId="3" type="noConversion"/>
  </si>
  <si>
    <t>結構用混凝土，預拌，280kgf/cm3，含澆置及搗實</t>
    <phoneticPr fontId="3" type="noConversion"/>
  </si>
  <si>
    <t>SN400YB 鋼構工程(含各式接合板、銲料)</t>
    <phoneticPr fontId="3" type="noConversion"/>
  </si>
  <si>
    <t>鋼構噴砂防銹底漆處理</t>
  </si>
  <si>
    <t>SSC400 鋼構工程(含各式接合板、銲料)</t>
    <phoneticPr fontId="3" type="noConversion"/>
  </si>
  <si>
    <t>裝修工程</t>
    <phoneticPr fontId="3" type="noConversion"/>
  </si>
  <si>
    <t>樘</t>
    <phoneticPr fontId="3" type="noConversion"/>
  </si>
  <si>
    <t>D1 不銹鋼烤漆落地門(附氣密式壓條)</t>
    <phoneticPr fontId="3" type="noConversion"/>
  </si>
  <si>
    <t>D2 實木門</t>
    <phoneticPr fontId="3" type="noConversion"/>
  </si>
  <si>
    <t>D3 蜂巢鋁門</t>
    <phoneticPr fontId="3" type="noConversion"/>
  </si>
  <si>
    <t>D4 蜂巢吊拉鋁門</t>
    <phoneticPr fontId="3" type="noConversion"/>
  </si>
  <si>
    <t>D5 金屬鋼板門</t>
    <phoneticPr fontId="3" type="noConversion"/>
  </si>
  <si>
    <t>W2 鋁固定窗+百葉</t>
  </si>
  <si>
    <t>W3 鋁固定窗+百葉</t>
  </si>
  <si>
    <t>W4鋁固定窗+百葉</t>
  </si>
  <si>
    <t>透光FRP板</t>
    <phoneticPr fontId="3" type="noConversion"/>
  </si>
  <si>
    <t>片</t>
    <phoneticPr fontId="3" type="noConversion"/>
  </si>
  <si>
    <t>金屬造型格柵一</t>
    <phoneticPr fontId="3" type="noConversion"/>
  </si>
  <si>
    <t>金屬造型格柵二</t>
    <phoneticPr fontId="3" type="noConversion"/>
  </si>
  <si>
    <t>金屬造型格柵三</t>
    <phoneticPr fontId="3" type="noConversion"/>
  </si>
  <si>
    <t>無障礙扶手</t>
    <phoneticPr fontId="3" type="noConversion"/>
  </si>
  <si>
    <t>金屬工程</t>
    <phoneticPr fontId="3" type="noConversion"/>
  </si>
  <si>
    <t>景觀工程</t>
    <phoneticPr fontId="3" type="noConversion"/>
  </si>
  <si>
    <t>建築工程</t>
    <phoneticPr fontId="3" type="noConversion"/>
  </si>
  <si>
    <t>貳</t>
  </si>
  <si>
    <t>電氣設備工程</t>
    <phoneticPr fontId="3" type="noConversion"/>
  </si>
  <si>
    <t>空調設備工程</t>
    <phoneticPr fontId="3" type="noConversion"/>
  </si>
  <si>
    <t>小便斗隔板</t>
    <phoneticPr fontId="3" type="noConversion"/>
  </si>
  <si>
    <t>鋼筋，SD420W，連工帶料</t>
    <phoneticPr fontId="3" type="noConversion"/>
  </si>
  <si>
    <t>個</t>
    <phoneticPr fontId="1" type="noConversion"/>
  </si>
  <si>
    <t>外牆抗污滴水板</t>
    <phoneticPr fontId="3" type="noConversion"/>
  </si>
  <si>
    <t>廁所地坪防水，PU 2mm，上覆蓋30cm</t>
    <phoneticPr fontId="1" type="noConversion"/>
  </si>
  <si>
    <t>廁所壁面防水，防水彈性膠泥 2mm，H=150cm</t>
    <phoneticPr fontId="1" type="noConversion"/>
  </si>
  <si>
    <t>屋頂平台防水</t>
    <phoneticPr fontId="1" type="noConversion"/>
  </si>
  <si>
    <t>1</t>
    <phoneticPr fontId="1" type="noConversion"/>
  </si>
  <si>
    <t>2</t>
  </si>
  <si>
    <t>5</t>
    <phoneticPr fontId="1" type="noConversion"/>
  </si>
  <si>
    <t>1:3水泥砂漿打底+30*30cm止滑石英磚</t>
    <phoneticPr fontId="1" type="noConversion"/>
  </si>
  <si>
    <t>1:3水泥砂漿打底+仿石材止滑地磚</t>
    <phoneticPr fontId="1" type="noConversion"/>
  </si>
  <si>
    <t>1:3水泥砂漿打底+10*10cm止滑中晶磚</t>
    <phoneticPr fontId="1" type="noConversion"/>
  </si>
  <si>
    <t>1:3水泥砂漿打底+石材</t>
    <phoneticPr fontId="1" type="noConversion"/>
  </si>
  <si>
    <t>活動展場踢腳板 H=8cm</t>
    <phoneticPr fontId="1" type="noConversion"/>
  </si>
  <si>
    <t>1:3水泥砂漿打底+黑膽石收邊</t>
    <phoneticPr fontId="1" type="noConversion"/>
  </si>
  <si>
    <t>廁所搗擺 H=210cm</t>
    <phoneticPr fontId="3" type="noConversion"/>
  </si>
  <si>
    <t>5.1</t>
    <phoneticPr fontId="1" type="noConversion"/>
  </si>
  <si>
    <t>5.2</t>
    <phoneticPr fontId="1" type="noConversion"/>
  </si>
  <si>
    <t>5.3</t>
    <phoneticPr fontId="1" type="noConversion"/>
  </si>
  <si>
    <t>5.4</t>
    <phoneticPr fontId="1" type="noConversion"/>
  </si>
  <si>
    <t>5.5</t>
    <phoneticPr fontId="1" type="noConversion"/>
  </si>
  <si>
    <t>6</t>
    <phoneticPr fontId="1" type="noConversion"/>
  </si>
  <si>
    <t>6.1</t>
    <phoneticPr fontId="1" type="noConversion"/>
  </si>
  <si>
    <t>1:3水泥砂漿打底+30*60cm亮面石英磚</t>
    <phoneticPr fontId="1" type="noConversion"/>
  </si>
  <si>
    <t>6.2</t>
  </si>
  <si>
    <t>6.3</t>
  </si>
  <si>
    <t>樓層接縫防水</t>
    <phoneticPr fontId="1" type="noConversion"/>
  </si>
  <si>
    <t>7</t>
    <phoneticPr fontId="1" type="noConversion"/>
  </si>
  <si>
    <t>1:3水泥砂漿粉光+批土+油性水泥漆</t>
    <phoneticPr fontId="1" type="noConversion"/>
  </si>
  <si>
    <t>1:3水泥砂漿粉光+批土+防水水泥漆，H=340cm</t>
    <phoneticPr fontId="1" type="noConversion"/>
  </si>
  <si>
    <t>7.1</t>
    <phoneticPr fontId="1" type="noConversion"/>
  </si>
  <si>
    <t>7.2</t>
    <phoneticPr fontId="1" type="noConversion"/>
  </si>
  <si>
    <t>7.3</t>
    <phoneticPr fontId="1" type="noConversion"/>
  </si>
  <si>
    <t>洗腳池抿石子</t>
    <phoneticPr fontId="1" type="noConversion"/>
  </si>
  <si>
    <t>台南市七股區</t>
    <phoneticPr fontId="1" type="noConversion"/>
  </si>
  <si>
    <t>鹽山遊客服務中心金屬LOGO</t>
    <phoneticPr fontId="3" type="noConversion"/>
  </si>
  <si>
    <t>6.4</t>
    <phoneticPr fontId="3" type="noConversion"/>
  </si>
  <si>
    <t>6.5</t>
    <phoneticPr fontId="3" type="noConversion"/>
  </si>
  <si>
    <t>6.6</t>
    <phoneticPr fontId="1" type="noConversion"/>
  </si>
  <si>
    <t>地點</t>
    <phoneticPr fontId="3" type="noConversion"/>
  </si>
  <si>
    <t>甲種施工安全圍籬(H=2.4m鋼板t=1.2mm/含10米四開摺疊門、防溢座、警示燈）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</si>
  <si>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</si>
  <si>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</si>
  <si>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</si>
  <si>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</si>
  <si>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</si>
  <si>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</si>
  <si>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</si>
  <si>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</si>
  <si>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12</t>
    <phoneticPr fontId="3" type="noConversion"/>
  </si>
  <si>
    <t>廢棄物分類、合法清運及本區域清潔費</t>
    <phoneticPr fontId="3" type="noConversion"/>
  </si>
  <si>
    <t>6</t>
    <phoneticPr fontId="3" type="noConversion"/>
  </si>
  <si>
    <t>屋架風拉桿(ø19㎜)</t>
    <phoneticPr fontId="3" type="noConversion"/>
  </si>
  <si>
    <t>基礎及結構體工程</t>
    <phoneticPr fontId="3" type="noConversion"/>
  </si>
  <si>
    <t>施工測量、放樣</t>
    <phoneticPr fontId="3" type="noConversion"/>
  </si>
  <si>
    <t>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</si>
  <si>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</si>
  <si>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</si>
  <si>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</si>
  <si>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</si>
  <si>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施工鷹架(框式鋼管/含防塵網、三角支撐架、上下設備、腳趾版、繫牆器) CNS4750</t>
    <phoneticPr fontId="3" type="noConversion"/>
  </si>
  <si>
    <t>小計(八)</t>
    <phoneticPr fontId="3" type="noConversion"/>
  </si>
  <si>
    <t>高壓土壤改良樁，D=40cm，L=6M</t>
    <phoneticPr fontId="3" type="noConversion"/>
  </si>
  <si>
    <t>支</t>
    <phoneticPr fontId="3" type="noConversion"/>
  </si>
  <si>
    <t>11</t>
    <phoneticPr fontId="3" type="noConversion"/>
  </si>
  <si>
    <t>油漆，鋼構面漆處理</t>
    <phoneticPr fontId="3" type="noConversion"/>
  </si>
  <si>
    <t>地坪工程</t>
    <phoneticPr fontId="1" type="noConversion"/>
  </si>
  <si>
    <t>牆面工程</t>
    <phoneticPr fontId="1" type="noConversion"/>
  </si>
  <si>
    <t>天花板工程</t>
    <phoneticPr fontId="1" type="noConversion"/>
  </si>
  <si>
    <t>D</t>
    <phoneticPr fontId="3" type="noConversion"/>
  </si>
  <si>
    <t>合 計(A)</t>
    <phoneticPr fontId="3" type="noConversion"/>
  </si>
  <si>
    <t>小 計(七)</t>
    <phoneticPr fontId="3" type="noConversion"/>
  </si>
  <si>
    <t>小 計(六)</t>
    <phoneticPr fontId="3" type="noConversion"/>
  </si>
  <si>
    <t xml:space="preserve"> 小 計(五)</t>
    <phoneticPr fontId="3" type="noConversion"/>
  </si>
  <si>
    <t>小 計(四)</t>
    <phoneticPr fontId="3" type="noConversion"/>
  </si>
  <si>
    <t xml:space="preserve">                                      小 計(三)</t>
    <phoneticPr fontId="3" type="noConversion"/>
  </si>
  <si>
    <t>小 計(二)</t>
    <phoneticPr fontId="3" type="noConversion"/>
  </si>
  <si>
    <t>小 計(一)</t>
    <phoneticPr fontId="3" type="noConversion"/>
  </si>
  <si>
    <t>建築物施工工程告示牌</t>
    <phoneticPr fontId="3" type="noConversion"/>
  </si>
  <si>
    <t>資料送審，編製及送審相關作業</t>
    <phoneticPr fontId="3" type="noConversion"/>
  </si>
  <si>
    <t>施工勘驗，申報開工、使照申請費</t>
    <phoneticPr fontId="3" type="noConversion"/>
  </si>
  <si>
    <t>竣工圖說文件製作</t>
    <phoneticPr fontId="3" type="noConversion"/>
  </si>
  <si>
    <t>逆變器</t>
    <phoneticPr fontId="3" type="noConversion"/>
  </si>
  <si>
    <t>EPC工程</t>
    <phoneticPr fontId="3" type="noConversion"/>
  </si>
  <si>
    <t>交直流設備工程</t>
    <phoneticPr fontId="3" type="noConversion"/>
  </si>
  <si>
    <t>纜線線槽工程</t>
    <phoneticPr fontId="3" type="noConversion"/>
  </si>
  <si>
    <t>規劃設計及主管機關送審(電機技師及結構技師簽證)</t>
    <phoneticPr fontId="3" type="noConversion"/>
  </si>
  <si>
    <t>監控系統硬體設備（日照計、大氣溫度計、板溫計）</t>
    <phoneticPr fontId="3" type="noConversion"/>
  </si>
  <si>
    <t>太陽光電模組(410W)</t>
    <phoneticPr fontId="3" type="noConversion"/>
  </si>
  <si>
    <t>模組支撐架/鋁擠型支架:14μm+7μm(抗風數:37.5m/s)</t>
    <phoneticPr fontId="3" type="noConversion"/>
  </si>
  <si>
    <t>排水溝(含清潔隔柵)</t>
    <phoneticPr fontId="1" type="noConversion"/>
  </si>
  <si>
    <t>陰井(含清潔隔柵)</t>
    <phoneticPr fontId="1" type="noConversion"/>
  </si>
  <si>
    <t>金屬造型格柵四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</si>
  <si>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</si>
  <si>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</si>
  <si>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</si>
  <si>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</si>
  <si>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</si>
  <si>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</si>
  <si>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磨平+批土+油油漆(二底三度)</t>
    <phoneticPr fontId="1" type="noConversion"/>
  </si>
  <si>
    <t>1:3水泥砂漿(樑)+批土+油油漆(二底三度)</t>
    <phoneticPr fontId="1" type="noConversion"/>
  </si>
  <si>
    <t>10</t>
    <phoneticPr fontId="3" type="noConversion"/>
  </si>
  <si>
    <t>其他支出</t>
    <phoneticPr fontId="3" type="noConversion"/>
  </si>
  <si>
    <t>10.1</t>
    <phoneticPr fontId="3" type="noConversion"/>
  </si>
  <si>
    <t>10.2</t>
    <phoneticPr fontId="3" type="noConversion"/>
  </si>
  <si>
    <t>10.3</t>
    <phoneticPr fontId="3" type="noConversion"/>
  </si>
  <si>
    <t>10.4</t>
    <phoneticPr fontId="3" type="noConversion"/>
  </si>
  <si>
    <t>式</t>
    <phoneticPr fontId="3" type="noConversion"/>
  </si>
  <si>
    <t>施工警告標示物</t>
    <phoneticPr fontId="1" type="noConversion"/>
  </si>
  <si>
    <t>材料品質抽驗費</t>
    <phoneticPr fontId="3" type="noConversion"/>
  </si>
  <si>
    <t>汙廢水環保簽證費</t>
    <phoneticPr fontId="3" type="noConversion"/>
  </si>
  <si>
    <t>發電機竣工簽證費</t>
    <phoneticPr fontId="3" type="noConversion"/>
  </si>
  <si>
    <t>消防工程完工會勘簽證費</t>
    <phoneticPr fontId="3" type="noConversion"/>
  </si>
  <si>
    <t>現地清除及整理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</si>
  <si>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</si>
  <si>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</si>
  <si>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</si>
  <si>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砌1/2B磚，1:3MT</t>
    <phoneticPr fontId="3" type="noConversion"/>
  </si>
  <si>
    <t>A</t>
    <phoneticPr fontId="3" type="noConversion"/>
  </si>
  <si>
    <t>機電工程</t>
    <phoneticPr fontId="3" type="noConversion"/>
  </si>
  <si>
    <t>機電工程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</si>
  <si>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</si>
  <si>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</si>
  <si>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</si>
  <si>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 xml:space="preserve">    消防工程</t>
    <phoneticPr fontId="3" type="noConversion"/>
  </si>
  <si>
    <t>太陽能光電系統工程</t>
    <phoneticPr fontId="3" type="noConversion"/>
  </si>
  <si>
    <t>太陽能光電系統工程</t>
    <phoneticPr fontId="3" type="noConversion"/>
  </si>
  <si>
    <t>消防工程</t>
    <phoneticPr fontId="3" type="noConversion"/>
  </si>
  <si>
    <t>工程綜合保險費 (約0.5%)</t>
    <phoneticPr fontId="3" type="noConversion"/>
  </si>
  <si>
    <t>壹三</t>
    <phoneticPr fontId="3" type="noConversion"/>
  </si>
  <si>
    <t>壹四</t>
    <phoneticPr fontId="3" type="noConversion"/>
  </si>
  <si>
    <t>壹五</t>
    <phoneticPr fontId="3" type="noConversion"/>
  </si>
  <si>
    <t>壹六</t>
    <phoneticPr fontId="3" type="noConversion"/>
  </si>
  <si>
    <t>貳一</t>
    <phoneticPr fontId="3" type="noConversion"/>
  </si>
  <si>
    <t>小計(壹一~壹四)_x000C_</t>
    <phoneticPr fontId="3" type="noConversion"/>
  </si>
  <si>
    <t>工作項目</t>
    <phoneticPr fontId="3" type="noConversion"/>
  </si>
  <si>
    <t>合計(壹一~壹六)_x000C_</t>
    <phoneticPr fontId="3" type="noConversion"/>
  </si>
  <si>
    <t>總計(壹+貳)_x000C_</t>
    <phoneticPr fontId="3" type="noConversion"/>
  </si>
  <si>
    <t>壹一</t>
    <phoneticPr fontId="3" type="noConversion"/>
  </si>
  <si>
    <t>壹二</t>
    <phoneticPr fontId="3" type="noConversion"/>
  </si>
  <si>
    <t>職業安全衛生管理費 (約0.4%)</t>
    <phoneticPr fontId="3" type="noConversion"/>
  </si>
  <si>
    <t>金額</t>
    <phoneticPr fontId="3" type="noConversion"/>
  </si>
  <si>
    <t>小計(壹一)</t>
    <phoneticPr fontId="3" type="noConversion"/>
  </si>
  <si>
    <t>空氣污染防治費 (約0.35%)(檢據核銷)</t>
    <phoneticPr fontId="3" type="noConversion"/>
  </si>
  <si>
    <t>合計(貳一~貳二)_x000C_</t>
    <phoneticPr fontId="3" type="noConversion"/>
  </si>
  <si>
    <t>工程品管費 (約1.0%)</t>
    <phoneticPr fontId="3" type="noConversion"/>
  </si>
  <si>
    <t>包商利潤 (約6.0%)</t>
    <phoneticPr fontId="3" type="noConversion"/>
  </si>
  <si>
    <t>包商營業稅 (5.0%)</t>
    <phoneticPr fontId="3" type="noConversion"/>
  </si>
  <si>
    <t>間接發包工程費_x000C_(機關自辦費)</t>
    <phoneticPr fontId="3" type="noConversion"/>
  </si>
  <si>
    <t>台南市七股區</t>
    <phoneticPr fontId="3" type="noConversion"/>
  </si>
  <si>
    <t>壹一</t>
    <phoneticPr fontId="3" type="noConversion"/>
  </si>
  <si>
    <t>壹</t>
    <phoneticPr fontId="3" type="noConversion"/>
  </si>
  <si>
    <t>土建工程</t>
    <phoneticPr fontId="3" type="noConversion"/>
  </si>
  <si>
    <t>建築工程</t>
    <phoneticPr fontId="3" type="noConversion"/>
  </si>
  <si>
    <t>4</t>
    <phoneticPr fontId="3" type="noConversion"/>
  </si>
  <si>
    <t>式</t>
    <phoneticPr fontId="3" type="noConversion"/>
  </si>
  <si>
    <t>T型金屬屋頂版(含戶外消防機房)</t>
    <phoneticPr fontId="3" type="noConversion"/>
  </si>
  <si>
    <t>雜項工程(含所有收邊材)</t>
    <phoneticPr fontId="3" type="noConversion"/>
  </si>
  <si>
    <t>排水暗管(ø=30cm)</t>
    <phoneticPr fontId="1" type="noConversion"/>
  </si>
  <si>
    <t>m</t>
    <phoneticPr fontId="1" type="noConversion"/>
  </si>
  <si>
    <t>m2</t>
    <phoneticPr fontId="1" type="noConversion"/>
  </si>
  <si>
    <t>m2</t>
    <phoneticPr fontId="3" type="noConversion"/>
  </si>
  <si>
    <t>m3</t>
    <phoneticPr fontId="1" type="noConversion"/>
  </si>
  <si>
    <t>5</t>
    <phoneticPr fontId="3" type="noConversion"/>
  </si>
  <si>
    <t>7.4</t>
    <phoneticPr fontId="3" type="noConversion"/>
  </si>
  <si>
    <t>12cm矽酸鈣板隔間牆+批土+油性水泥漆</t>
    <phoneticPr fontId="3" type="noConversion"/>
  </si>
  <si>
    <t>矽酸鈣板收邊+批土+油性水泥漆(二底三度)</t>
    <phoneticPr fontId="3" type="noConversion"/>
  </si>
  <si>
    <t>半明架礦纖天花板( H=340cm)</t>
    <phoneticPr fontId="1" type="noConversion"/>
  </si>
  <si>
    <t>m2</t>
    <phoneticPr fontId="3" type="noConversion"/>
  </si>
  <si>
    <t>m</t>
    <phoneticPr fontId="3" type="noConversion"/>
  </si>
  <si>
    <t>外牆窗框接縫防水</t>
    <phoneticPr fontId="1" type="noConversion"/>
  </si>
  <si>
    <t>m3</t>
    <phoneticPr fontId="3" type="noConversion"/>
  </si>
  <si>
    <t>t</t>
    <phoneticPr fontId="3" type="noConversion"/>
  </si>
  <si>
    <t>m3</t>
    <phoneticPr fontId="3" type="noConversion"/>
  </si>
  <si>
    <t>屋頂金屬烤漆欄杆</t>
    <phoneticPr fontId="3" type="noConversion"/>
  </si>
  <si>
    <t>樓梯金屬烤漆扶手</t>
    <phoneticPr fontId="3" type="noConversion"/>
  </si>
  <si>
    <t>門窗工程(含玻璃五金配件/崁縫/塞水路)</t>
    <phoneticPr fontId="3" type="noConversion"/>
  </si>
  <si>
    <t>4</t>
    <phoneticPr fontId="3" type="noConversion"/>
  </si>
  <si>
    <t>D3a 金屬鋼板門(一小時防火時效)</t>
    <phoneticPr fontId="3" type="noConversion"/>
  </si>
  <si>
    <t>D6 金屬鋼板門</t>
  </si>
  <si>
    <t>5</t>
    <phoneticPr fontId="3" type="noConversion"/>
  </si>
  <si>
    <t>6</t>
    <phoneticPr fontId="3" type="noConversion"/>
  </si>
  <si>
    <t>7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</si>
  <si>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</si>
  <si>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</si>
  <si>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</si>
  <si>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</si>
  <si>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其他配件雜支及現地路面修繕復原</t>
    <phoneticPr fontId="3" type="noConversion"/>
  </si>
  <si>
    <t>屋頂平台防水壓制層 H=5cm，預拌混凝土，140kgf/cm2(粉光抹平洩水責任施工)</t>
    <phoneticPr fontId="1" type="noConversion"/>
  </si>
  <si>
    <t>戶外消防機房金屬圍網</t>
    <phoneticPr fontId="3" type="noConversion"/>
  </si>
  <si>
    <t>m2</t>
    <phoneticPr fontId="3" type="noConversion"/>
  </si>
  <si>
    <t>1:3水泥砂漿粉光+批土+外牆環保塗料</t>
    <phoneticPr fontId="1" type="noConversion"/>
  </si>
  <si>
    <t>1.1</t>
    <phoneticPr fontId="3" type="noConversion"/>
  </si>
  <si>
    <t>2.1</t>
    <phoneticPr fontId="3" type="noConversion"/>
  </si>
  <si>
    <t>2.2</t>
    <phoneticPr fontId="3" type="noConversion"/>
  </si>
  <si>
    <t>2.3</t>
    <phoneticPr fontId="3" type="noConversion"/>
  </si>
  <si>
    <t>2.4</t>
    <phoneticPr fontId="3" type="noConversion"/>
  </si>
  <si>
    <t>2.5</t>
    <phoneticPr fontId="3" type="noConversion"/>
  </si>
  <si>
    <t>8</t>
  </si>
  <si>
    <t>9</t>
  </si>
  <si>
    <t>10</t>
  </si>
  <si>
    <t>11</t>
  </si>
  <si>
    <t>12</t>
  </si>
  <si>
    <t>1</t>
  </si>
  <si>
    <t>3.4</t>
    <phoneticPr fontId="3" type="noConversion"/>
  </si>
  <si>
    <t>4.2</t>
    <phoneticPr fontId="3" type="noConversion"/>
  </si>
  <si>
    <t>5.4</t>
    <phoneticPr fontId="3" type="noConversion"/>
  </si>
  <si>
    <t>5.5</t>
    <phoneticPr fontId="3" type="noConversion"/>
  </si>
  <si>
    <t>6</t>
  </si>
  <si>
    <t>7</t>
  </si>
  <si>
    <t>13</t>
  </si>
  <si>
    <t>14</t>
  </si>
  <si>
    <t>15</t>
  </si>
  <si>
    <t>四</t>
    <phoneticPr fontId="3" type="noConversion"/>
  </si>
  <si>
    <t>五</t>
    <phoneticPr fontId="3" type="noConversion"/>
  </si>
  <si>
    <t>1.2</t>
    <phoneticPr fontId="3" type="noConversion"/>
  </si>
  <si>
    <t>1.3</t>
    <phoneticPr fontId="3" type="noConversion"/>
  </si>
  <si>
    <t>1.4</t>
    <phoneticPr fontId="3" type="noConversion"/>
  </si>
  <si>
    <t>1.5</t>
    <phoneticPr fontId="3" type="noConversion"/>
  </si>
  <si>
    <t>1.6</t>
    <phoneticPr fontId="3" type="noConversion"/>
  </si>
  <si>
    <t>1.7</t>
    <phoneticPr fontId="3" type="noConversion"/>
  </si>
  <si>
    <t>1.8</t>
    <phoneticPr fontId="3" type="noConversion"/>
  </si>
  <si>
    <t>1.9</t>
    <phoneticPr fontId="3" type="noConversion"/>
  </si>
  <si>
    <t>1.10</t>
    <phoneticPr fontId="3" type="noConversion"/>
  </si>
  <si>
    <t>1.11</t>
    <phoneticPr fontId="3" type="noConversion"/>
  </si>
  <si>
    <t>1.12</t>
    <phoneticPr fontId="3" type="noConversion"/>
  </si>
  <si>
    <t>1.13</t>
    <phoneticPr fontId="3" type="noConversion"/>
  </si>
  <si>
    <t>1.14</t>
    <phoneticPr fontId="3" type="noConversion"/>
  </si>
  <si>
    <t>1.15</t>
    <phoneticPr fontId="3" type="noConversion"/>
  </si>
  <si>
    <t>1.16</t>
    <phoneticPr fontId="3" type="noConversion"/>
  </si>
  <si>
    <t>1.17</t>
    <phoneticPr fontId="3" type="noConversion"/>
  </si>
  <si>
    <t>1.18</t>
    <phoneticPr fontId="3" type="noConversion"/>
  </si>
  <si>
    <t>1.19</t>
    <phoneticPr fontId="3" type="noConversion"/>
  </si>
  <si>
    <t>1.20</t>
    <phoneticPr fontId="3" type="noConversion"/>
  </si>
  <si>
    <t>1.21</t>
    <phoneticPr fontId="3" type="noConversion"/>
  </si>
  <si>
    <t>1.22</t>
    <phoneticPr fontId="3" type="noConversion"/>
  </si>
  <si>
    <t>1.23</t>
    <phoneticPr fontId="3" type="noConversion"/>
  </si>
  <si>
    <t>1.24</t>
    <phoneticPr fontId="3" type="noConversion"/>
  </si>
  <si>
    <t>1.25</t>
    <phoneticPr fontId="3" type="noConversion"/>
  </si>
  <si>
    <t>2.6</t>
    <phoneticPr fontId="3" type="noConversion"/>
  </si>
  <si>
    <t>2.7</t>
    <phoneticPr fontId="3" type="noConversion"/>
  </si>
  <si>
    <t>2.8</t>
    <phoneticPr fontId="3" type="noConversion"/>
  </si>
  <si>
    <t>2.9</t>
    <phoneticPr fontId="3" type="noConversion"/>
  </si>
  <si>
    <t>2.10</t>
    <phoneticPr fontId="3" type="noConversion"/>
  </si>
  <si>
    <t>二</t>
    <phoneticPr fontId="3" type="noConversion"/>
  </si>
  <si>
    <t>三</t>
    <phoneticPr fontId="3" type="noConversion"/>
  </si>
  <si>
    <t>1</t>
    <phoneticPr fontId="3" type="noConversion"/>
  </si>
  <si>
    <t>3.1</t>
    <phoneticPr fontId="3" type="noConversion"/>
  </si>
  <si>
    <t>3.2</t>
    <phoneticPr fontId="3" type="noConversion"/>
  </si>
  <si>
    <t>3.3</t>
    <phoneticPr fontId="3" type="noConversion"/>
  </si>
  <si>
    <t>4.1</t>
    <phoneticPr fontId="3" type="noConversion"/>
  </si>
  <si>
    <t>4.3</t>
    <phoneticPr fontId="3" type="noConversion"/>
  </si>
  <si>
    <t>4.4</t>
    <phoneticPr fontId="3" type="noConversion"/>
  </si>
  <si>
    <t>5.1</t>
    <phoneticPr fontId="3" type="noConversion"/>
  </si>
  <si>
    <t>5.2</t>
    <phoneticPr fontId="3" type="noConversion"/>
  </si>
  <si>
    <t>5.3</t>
    <phoneticPr fontId="3" type="noConversion"/>
  </si>
  <si>
    <t>7.1</t>
    <phoneticPr fontId="3" type="noConversion"/>
  </si>
  <si>
    <t>7.2</t>
    <phoneticPr fontId="3" type="noConversion"/>
  </si>
  <si>
    <t>7.3</t>
    <phoneticPr fontId="3" type="noConversion"/>
  </si>
  <si>
    <t>1L1+1R1 PANE</t>
    <phoneticPr fontId="3" type="noConversion"/>
  </si>
  <si>
    <t>CASE700W*(1500+600)H*300D SPHC 2.0t</t>
    <phoneticPr fontId="3" type="noConversion"/>
  </si>
  <si>
    <t>ELCB 3P 50AF 15AT 220V 20KA 30mA/0.1S</t>
    <phoneticPr fontId="3" type="noConversion"/>
  </si>
  <si>
    <t>MS 220V 5HP</t>
    <phoneticPr fontId="3" type="noConversion"/>
  </si>
  <si>
    <t>FS-水位液位計</t>
    <phoneticPr fontId="3" type="noConversion"/>
  </si>
  <si>
    <t>(廢水泵、雨水滯洪泵、機坑抽水泵用)</t>
    <phoneticPr fontId="3" type="noConversion"/>
  </si>
  <si>
    <t>EX-交替電驛</t>
    <phoneticPr fontId="3" type="noConversion"/>
  </si>
  <si>
    <t xml:space="preserve">Relay </t>
    <phoneticPr fontId="3" type="noConversion"/>
  </si>
  <si>
    <t>三球式水銀浮球開關</t>
    <phoneticPr fontId="3" type="noConversion"/>
  </si>
  <si>
    <t>PBPL+CS(LED TYPE歐規防觸型)</t>
    <phoneticPr fontId="3" type="noConversion"/>
  </si>
  <si>
    <t>D-FUSE</t>
    <phoneticPr fontId="3" type="noConversion"/>
  </si>
  <si>
    <t>ELCB 1P 50AF 20AT 110V 10KA 30mA/0.1S</t>
    <phoneticPr fontId="3" type="noConversion"/>
  </si>
  <si>
    <t>FP PANE</t>
    <phoneticPr fontId="3" type="noConversion"/>
  </si>
  <si>
    <t>CASE:700W×1800H×300D SUS304 2.0mm/t 屋外型</t>
    <phoneticPr fontId="3" type="noConversion"/>
  </si>
  <si>
    <t>ATS 4P 225AF 125AT 220V 20KA</t>
    <phoneticPr fontId="3" type="noConversion"/>
  </si>
  <si>
    <t>(附電氣與機械連鎖裝置)</t>
    <phoneticPr fontId="3" type="noConversion"/>
  </si>
  <si>
    <t>NFB 3P 50AF 30AT 220V 20KA</t>
    <phoneticPr fontId="3" type="noConversion"/>
  </si>
  <si>
    <t>NFB 3P 50AF 40AT 220V 20KA</t>
    <phoneticPr fontId="3" type="noConversion"/>
  </si>
  <si>
    <t>ELCB 2P 50AF 15AT 110V 20KA 30mA/0.1S</t>
    <phoneticPr fontId="3" type="noConversion"/>
  </si>
  <si>
    <t>照明設備工程</t>
    <phoneticPr fontId="3" type="noConversion"/>
  </si>
  <si>
    <t>配電器材設備工程</t>
    <phoneticPr fontId="3" type="noConversion"/>
  </si>
  <si>
    <t>600V，FR耐燃電線</t>
    <phoneticPr fontId="3" type="noConversion"/>
  </si>
  <si>
    <t>耐燃電線(FR-EV)配線另件及零料</t>
    <phoneticPr fontId="3" type="noConversion"/>
  </si>
  <si>
    <t>(標稱28mm，厚2.7mm以上), 1"</t>
    <phoneticPr fontId="3" type="noConversion"/>
  </si>
  <si>
    <t>發電機設備工程</t>
    <phoneticPr fontId="3" type="noConversion"/>
  </si>
  <si>
    <t>排氣風管(需配合散熱口大小引接至戶外)(含帆布接頭)</t>
    <phoneticPr fontId="3" type="noConversion"/>
  </si>
  <si>
    <t>油箱油料(含測試及正式驗收填滿)</t>
    <phoneticPr fontId="3" type="noConversion"/>
  </si>
  <si>
    <t>油箱透氣管 1-1/2"(含不鏽鋼外氣罩),至室外高度&gt;4m以上</t>
    <phoneticPr fontId="3" type="noConversion"/>
  </si>
  <si>
    <t>配電盤設備工程</t>
    <phoneticPr fontId="3" type="noConversion"/>
  </si>
  <si>
    <t>NFB 3P 225AF 150AT 220V 20KA</t>
    <phoneticPr fontId="3" type="noConversion"/>
  </si>
  <si>
    <t>NFB 2P 50AF 15AT 220V 20KA</t>
    <phoneticPr fontId="3" type="noConversion"/>
  </si>
  <si>
    <t>ELCB 2P 50AF 20AT 220V 20KA 30mA/0.1S</t>
    <phoneticPr fontId="3" type="noConversion"/>
  </si>
  <si>
    <t>ELCB 2P 50AF 15AT 220V 20KA 30mA/0.1S</t>
    <phoneticPr fontId="3" type="noConversion"/>
  </si>
  <si>
    <t>NFB 3P 50AF 40AT 190V 10KA</t>
    <phoneticPr fontId="3" type="noConversion"/>
  </si>
  <si>
    <t>NFB 1P 50AF 15AT 110V 10KA</t>
    <phoneticPr fontId="3" type="noConversion"/>
  </si>
  <si>
    <t>ELCB 1P 50AF 15AT 110V 10KA 30mA/0.1S</t>
    <phoneticPr fontId="3" type="noConversion"/>
  </si>
  <si>
    <t>24H 計時開關 AC:220V 附停電補償</t>
    <phoneticPr fontId="3" type="noConversion"/>
  </si>
  <si>
    <t>TR 3Φ4W 220V-190/110V 10KVA 油入式</t>
    <phoneticPr fontId="3" type="noConversion"/>
  </si>
  <si>
    <t>銅牌、鍍錫附色套</t>
    <phoneticPr fontId="3" type="noConversion"/>
  </si>
  <si>
    <t>接地銅牌</t>
    <phoneticPr fontId="3" type="noConversion"/>
  </si>
  <si>
    <t>標示名牌(附盤內單線圖)</t>
    <phoneticPr fontId="3" type="noConversion"/>
  </si>
  <si>
    <t>五金固定,電線,支持礙子,配盤另料</t>
    <phoneticPr fontId="3" type="noConversion"/>
  </si>
  <si>
    <t>原廠裝配工資</t>
    <phoneticPr fontId="3" type="noConversion"/>
  </si>
  <si>
    <t>(尺寸依現場空間實際施作為準)</t>
    <phoneticPr fontId="3" type="noConversion"/>
  </si>
  <si>
    <t>燈具吊掛、固定之及五金另件料</t>
    <phoneticPr fontId="3" type="noConversion"/>
  </si>
  <si>
    <t>工程用工具耗損</t>
    <phoneticPr fontId="3" type="noConversion"/>
  </si>
  <si>
    <t>高空作業費用(含鷹架.安裝機具租用)</t>
    <phoneticPr fontId="3" type="noConversion"/>
  </si>
  <si>
    <t>測試調整</t>
    <phoneticPr fontId="3" type="noConversion"/>
  </si>
  <si>
    <t>燈具引下及配接用PVC軟管及蓋板接頭</t>
    <phoneticPr fontId="3" type="noConversion"/>
  </si>
  <si>
    <t>安裝工資及搬運費(含開孔固定)</t>
    <phoneticPr fontId="3" type="noConversion"/>
  </si>
  <si>
    <t>600V絕緣電線(PVC)</t>
    <phoneticPr fontId="3" type="noConversion"/>
  </si>
  <si>
    <t>600V絕緣電線(PVC)，14mm2</t>
    <phoneticPr fontId="3" type="noConversion"/>
  </si>
  <si>
    <t>600V絕緣電線(PVC)，8.0mm2</t>
    <phoneticPr fontId="3" type="noConversion"/>
  </si>
  <si>
    <t>600V絕緣電線(PVC)，5.5mm2</t>
    <phoneticPr fontId="3" type="noConversion"/>
  </si>
  <si>
    <t>600V絕緣電線(PVC)，2.0mm</t>
    <phoneticPr fontId="3" type="noConversion"/>
  </si>
  <si>
    <t>600V絕緣電線(PVC)配線另件及零料</t>
    <phoneticPr fontId="3" type="noConversion"/>
  </si>
  <si>
    <t>圓形600V,PVC絕緣及被覆電纜(VVR)</t>
    <phoneticPr fontId="3" type="noConversion"/>
  </si>
  <si>
    <t>配線另件及零料</t>
    <phoneticPr fontId="3" type="noConversion"/>
  </si>
  <si>
    <t>交連聚乙烯絕緣PVC被覆電力電纜</t>
    <phoneticPr fontId="3" type="noConversion"/>
  </si>
  <si>
    <t>交連聚乙烯絕緣PVC被覆電力電纜配線另件及零料</t>
    <phoneticPr fontId="3" type="noConversion"/>
  </si>
  <si>
    <t>600V，FR耐燃電線，8.0mm2</t>
    <phoneticPr fontId="3" type="noConversion"/>
  </si>
  <si>
    <t>600V，FR耐燃電線，5.5mm2</t>
    <phoneticPr fontId="3" type="noConversion"/>
  </si>
  <si>
    <t>600V，FR耐燃電線，2.0mm2</t>
    <phoneticPr fontId="3" type="noConversion"/>
  </si>
  <si>
    <t>導電線管，PVC塑膠硬質管(E管 CNS 1302 K3006)</t>
    <phoneticPr fontId="3" type="noConversion"/>
  </si>
  <si>
    <t>(標稱65mm，厚4.1mm以上), 2 1/2"</t>
    <phoneticPr fontId="3" type="noConversion"/>
  </si>
  <si>
    <t>(標稱20mm，厚1.8mm以上), 3/4"</t>
    <phoneticPr fontId="3" type="noConversion"/>
  </si>
  <si>
    <t>(標稱16mm，厚1.8mm以上), 1/2"</t>
    <phoneticPr fontId="3" type="noConversion"/>
  </si>
  <si>
    <t>PVC塑膠硬質管(E管)，配管配件及另料</t>
    <phoneticPr fontId="3" type="noConversion"/>
  </si>
  <si>
    <t>導線管,無螺紋電線用鋼管(EMT CNS 2606)</t>
    <phoneticPr fontId="3" type="noConversion"/>
  </si>
  <si>
    <t>導線管,電線用鋼管(EMT),無螺紋,稱呼E39</t>
    <phoneticPr fontId="3" type="noConversion"/>
  </si>
  <si>
    <t>導線管,電線用鋼管(EMT),無螺紋,稱呼E31</t>
    <phoneticPr fontId="3" type="noConversion"/>
  </si>
  <si>
    <t>導線管,電線用鋼管(EMT),配管配件及另料</t>
    <phoneticPr fontId="3" type="noConversion"/>
  </si>
  <si>
    <t xml:space="preserve">開關插座 </t>
    <phoneticPr fontId="3" type="noConversion"/>
  </si>
  <si>
    <t>不鏽鋼BOX出口盒及蓋(t:0.8mm),四角型</t>
    <phoneticPr fontId="3" type="noConversion"/>
  </si>
  <si>
    <t>不鏽鋼BOX出口盒及蓋(t:0.8mm),八角型</t>
    <phoneticPr fontId="3" type="noConversion"/>
  </si>
  <si>
    <t>管路固定及吊支架.不銹鋼膨脹螺絲、材料及工具損耗.</t>
    <phoneticPr fontId="3" type="noConversion"/>
  </si>
  <si>
    <t>開挖.回填</t>
    <phoneticPr fontId="3" type="noConversion"/>
  </si>
  <si>
    <t>其他耗損材料(PVC膠布、膠水、五金另料等)</t>
    <phoneticPr fontId="3" type="noConversion"/>
  </si>
  <si>
    <t>測試及調整</t>
    <phoneticPr fontId="3" type="noConversion"/>
  </si>
  <si>
    <t>教育訓練(含文書庶務費用)</t>
    <phoneticPr fontId="3" type="noConversion"/>
  </si>
  <si>
    <t>安裝工資及搬運費(含管路預留尼龍線)</t>
    <phoneticPr fontId="3" type="noConversion"/>
  </si>
  <si>
    <t>接地工程(接地電阻值詳圖說)</t>
    <phoneticPr fontId="3" type="noConversion"/>
  </si>
  <si>
    <t>接地端子箱，W400xL400x深120mm</t>
    <phoneticPr fontId="3" type="noConversion"/>
  </si>
  <si>
    <t>接地棒，銅棒，5/8"x8呎</t>
    <phoneticPr fontId="3" type="noConversion"/>
  </si>
  <si>
    <t>火藥</t>
    <phoneticPr fontId="3" type="noConversion"/>
  </si>
  <si>
    <t>接地導線</t>
    <phoneticPr fontId="3" type="noConversion"/>
  </si>
  <si>
    <t>接地導線,裸軟銅絞電線,標稱截面積100mm2</t>
    <phoneticPr fontId="3" type="noConversion"/>
  </si>
  <si>
    <t>接地導線,裸軟銅絞電線,標稱截面積14mm2</t>
    <phoneticPr fontId="3" type="noConversion"/>
  </si>
  <si>
    <t>導線管，PVC塑膠硬質管</t>
    <phoneticPr fontId="3" type="noConversion"/>
  </si>
  <si>
    <t>配管配件及另料</t>
    <phoneticPr fontId="3" type="noConversion"/>
  </si>
  <si>
    <t>接地導線，斷水處理</t>
    <phoneticPr fontId="3" type="noConversion"/>
  </si>
  <si>
    <t>模具(含十字、一字、T接)及耗損</t>
    <phoneticPr fontId="3" type="noConversion"/>
  </si>
  <si>
    <t>接地電阻值測試及調整</t>
    <phoneticPr fontId="3" type="noConversion"/>
  </si>
  <si>
    <t>接地板及接地線之間按裝、開挖埋設</t>
    <phoneticPr fontId="3" type="noConversion"/>
  </si>
  <si>
    <t>日用油箱(SUS#304)，附標示，50L(需大於2hr運轉)</t>
    <phoneticPr fontId="3" type="noConversion"/>
  </si>
  <si>
    <t>發電機防震需措施，彈簧式</t>
    <phoneticPr fontId="3" type="noConversion"/>
  </si>
  <si>
    <t>40KW，陶瓷濾心黑煙淨化器</t>
    <phoneticPr fontId="3" type="noConversion"/>
  </si>
  <si>
    <t>發電機檢驗測試調整及油料損耗費用</t>
    <phoneticPr fontId="3" type="noConversion"/>
  </si>
  <si>
    <t>發電機設備按裝配件及五金另料</t>
    <phoneticPr fontId="3" type="noConversion"/>
  </si>
  <si>
    <t>發電機RC 基礎台 H: 15cm，表面粉光及基礎螺絲</t>
    <phoneticPr fontId="3" type="noConversion"/>
  </si>
  <si>
    <t>輸油管(SUS#304)含控制閥件</t>
    <phoneticPr fontId="3" type="noConversion"/>
  </si>
  <si>
    <t>油槽截油堤(H=60cm)，容量須能容納50L以上</t>
    <phoneticPr fontId="3" type="noConversion"/>
  </si>
  <si>
    <t>發電機設置性能簽證</t>
    <phoneticPr fontId="3" type="noConversion"/>
  </si>
  <si>
    <t>發電機安裝工資及搬運費</t>
    <phoneticPr fontId="3" type="noConversion"/>
  </si>
  <si>
    <t>只</t>
    <phoneticPr fontId="3" type="noConversion"/>
  </si>
  <si>
    <t>台</t>
    <phoneticPr fontId="3" type="noConversion"/>
  </si>
  <si>
    <t>盞</t>
    <phoneticPr fontId="3" type="noConversion"/>
  </si>
  <si>
    <t>組</t>
    <phoneticPr fontId="3" type="noConversion"/>
  </si>
  <si>
    <t>國際、立石</t>
    <phoneticPr fontId="3" type="noConversion"/>
  </si>
  <si>
    <t>士林,國際,東元或同等品</t>
    <phoneticPr fontId="3" type="noConversion"/>
  </si>
  <si>
    <t>太平洋,大亞,華新,宏泰或同等品</t>
    <phoneticPr fontId="3" type="noConversion"/>
  </si>
  <si>
    <t>太平洋,大亞,華新,華光或同等品</t>
    <phoneticPr fontId="3" type="noConversion"/>
  </si>
  <si>
    <t>南亞,華夏,大洋或同等品</t>
    <phoneticPr fontId="3" type="noConversion"/>
  </si>
  <si>
    <t>CNS合格品</t>
    <phoneticPr fontId="3" type="noConversion"/>
  </si>
  <si>
    <t>需符合環保法規</t>
    <phoneticPr fontId="3" type="noConversion"/>
  </si>
  <si>
    <t>電信弱電管路工程(含電信,資訊,電視,監視求救)</t>
    <phoneticPr fontId="3" type="noConversion"/>
  </si>
  <si>
    <t>電信資訊設備工程</t>
    <phoneticPr fontId="3" type="noConversion"/>
  </si>
  <si>
    <t>資訊網路設備工程</t>
    <phoneticPr fontId="3" type="noConversion"/>
  </si>
  <si>
    <t>監視求救設備工程</t>
    <phoneticPr fontId="3" type="noConversion"/>
  </si>
  <si>
    <t>弱電外管線設備工程</t>
    <phoneticPr fontId="3" type="noConversion"/>
  </si>
  <si>
    <t>2.2</t>
  </si>
  <si>
    <t>給水設備工程</t>
    <phoneticPr fontId="3" type="noConversion"/>
  </si>
  <si>
    <t>給水外管線設備工程</t>
    <phoneticPr fontId="3" type="noConversion"/>
  </si>
  <si>
    <t>不銹鋼管</t>
    <phoneticPr fontId="3" type="noConversion"/>
  </si>
  <si>
    <t>耐衝擊塑膠硬質管（自來水外管）</t>
    <phoneticPr fontId="3" type="noConversion"/>
  </si>
  <si>
    <t>16</t>
  </si>
  <si>
    <t>弱電設備工程</t>
    <phoneticPr fontId="3" type="noConversion"/>
  </si>
  <si>
    <t>(標稱52mm，厚3.6mm以上), 2"</t>
    <phoneticPr fontId="3" type="noConversion"/>
  </si>
  <si>
    <t>600V絕緣電線(PVC)，5.5m㎡</t>
    <phoneticPr fontId="3" type="noConversion"/>
  </si>
  <si>
    <t>600V絕緣電線(PVC)，60m㎡</t>
    <phoneticPr fontId="3" type="noConversion"/>
  </si>
  <si>
    <t>聚氯乙烯絕緣電線配件及零料</t>
    <phoneticPr fontId="3" type="noConversion"/>
  </si>
  <si>
    <t>不鏽鋼BOX出口盒及蓋(t:0.8mm)</t>
    <phoneticPr fontId="3" type="noConversion"/>
  </si>
  <si>
    <t>箱體線架管路安裝工資及搬運費(含管路預留尼龍線)</t>
    <phoneticPr fontId="3" type="noConversion"/>
  </si>
  <si>
    <t>電話複合式C型端子板,附防護蓋及底座,10C</t>
    <phoneticPr fontId="3" type="noConversion"/>
  </si>
  <si>
    <t>FS-JF-LAP 市內電纜 0.5-10P</t>
    <phoneticPr fontId="3" type="noConversion"/>
  </si>
  <si>
    <t>23AWG Cat.5e UTP 網路資訊電纜(電信用)</t>
    <phoneticPr fontId="3" type="noConversion"/>
  </si>
  <si>
    <t>23AWG Cat.6 UTP 網路資訊電纜(網路用)</t>
    <phoneticPr fontId="3" type="noConversion"/>
  </si>
  <si>
    <t>6蕊單模光纖0.4dB-6C-SM</t>
    <phoneticPr fontId="3" type="noConversion"/>
  </si>
  <si>
    <t>24 PORT PATCH PANEL跳線面板-插座成端用</t>
    <phoneticPr fontId="3" type="noConversion"/>
  </si>
  <si>
    <t>理線板(1U含外蓋)</t>
    <phoneticPr fontId="3" type="noConversion"/>
  </si>
  <si>
    <t>設備配線安裝工資及搬運費(含測試調整)</t>
    <phoneticPr fontId="3" type="noConversion"/>
  </si>
  <si>
    <t>建築物電信設備竣工檢查報告作業費</t>
    <phoneticPr fontId="3" type="noConversion"/>
  </si>
  <si>
    <t>技師簽證作業費</t>
    <phoneticPr fontId="3" type="noConversion"/>
  </si>
  <si>
    <t>產品，光纖轉換模組</t>
    <phoneticPr fontId="3" type="noConversion"/>
  </si>
  <si>
    <t>產品，端子板：網路跳接面板</t>
    <phoneticPr fontId="3" type="noConversion"/>
  </si>
  <si>
    <t>產品，數據網路交換處理設備：網路管理</t>
    <phoneticPr fontId="3" type="noConversion"/>
  </si>
  <si>
    <t>主機，含22吋螢幕、網管軟體</t>
    <phoneticPr fontId="3" type="noConversion"/>
  </si>
  <si>
    <t>產品，光纖跳接線，單模單心光纖，1m</t>
    <phoneticPr fontId="3" type="noConversion"/>
  </si>
  <si>
    <t>產品，電纜跳接線，非遮蔽型(UTP)Cat6，1M</t>
    <phoneticPr fontId="3" type="noConversion"/>
  </si>
  <si>
    <t>WiFi無線基地台</t>
    <phoneticPr fontId="3" type="noConversion"/>
  </si>
  <si>
    <t>機架式1KVA不斷電系統(ON-LINE)</t>
    <phoneticPr fontId="3" type="noConversion"/>
  </si>
  <si>
    <t>光纖熔接工資</t>
    <phoneticPr fontId="3" type="noConversion"/>
  </si>
  <si>
    <t>光纖佈放工資</t>
    <phoneticPr fontId="3" type="noConversion"/>
  </si>
  <si>
    <t>PowerMeter衰減測試及報表</t>
    <phoneticPr fontId="3" type="noConversion"/>
  </si>
  <si>
    <t>OTDR長度測試及報表</t>
    <phoneticPr fontId="3" type="noConversion"/>
  </si>
  <si>
    <t>1/2.7"紅外線攝影機(含鏡頭,支架) (1080P，0.01LUX)</t>
    <phoneticPr fontId="3" type="noConversion"/>
  </si>
  <si>
    <t>數位影像錄影多工處理器(16路.2TB硬碟)</t>
    <phoneticPr fontId="3" type="noConversion"/>
  </si>
  <si>
    <t>CAT.6 UTP網路線</t>
    <phoneticPr fontId="3" type="noConversion"/>
  </si>
  <si>
    <t>(600V絕緣電線(PVC)(電源線)，絞線，2.0m㎡-3C</t>
    <phoneticPr fontId="3" type="noConversion"/>
  </si>
  <si>
    <t>電纜配線五金及另料</t>
    <phoneticPr fontId="3" type="noConversion"/>
  </si>
  <si>
    <t>緊急按鈕</t>
    <phoneticPr fontId="3" type="noConversion"/>
  </si>
  <si>
    <t>警報閃光喇叭(含電源供應器)</t>
    <phoneticPr fontId="3" type="noConversion"/>
  </si>
  <si>
    <t>求救線材(含控制,訊號,傳輸線材)</t>
    <phoneticPr fontId="3" type="noConversion"/>
  </si>
  <si>
    <t xml:space="preserve">配線五金及另料 </t>
    <phoneticPr fontId="3" type="noConversion"/>
  </si>
  <si>
    <t>配線工資,含測試調整</t>
    <phoneticPr fontId="3" type="noConversion"/>
  </si>
  <si>
    <t>設備安裝工資及搬運費</t>
    <phoneticPr fontId="3" type="noConversion"/>
  </si>
  <si>
    <t>接地工程</t>
    <phoneticPr fontId="3" type="noConversion"/>
  </si>
  <si>
    <t>接地棒 5/8"x8'</t>
    <phoneticPr fontId="3" type="noConversion"/>
  </si>
  <si>
    <t>接地導線,裸軟銅絞電線,標稱截面積60mm2</t>
    <phoneticPr fontId="3" type="noConversion"/>
  </si>
  <si>
    <t>接地導線,PVC絕緣電線,(綠色),標稱截面積14mm2</t>
    <phoneticPr fontId="3" type="noConversion"/>
  </si>
  <si>
    <t>接地導線，模具及耗損</t>
    <phoneticPr fontId="3" type="noConversion"/>
  </si>
  <si>
    <t>接地棒及接地線之按裝、開挖埋設</t>
    <phoneticPr fontId="3" type="noConversion"/>
  </si>
  <si>
    <t>中(B)手孔 L100xW50xD140cm,含鑄鐵蓋板</t>
    <phoneticPr fontId="3" type="noConversion"/>
  </si>
  <si>
    <t>按裝工資及搬運費(含電管信號管預留尼龍線)</t>
    <phoneticPr fontId="3" type="noConversion"/>
  </si>
  <si>
    <t>拖布盆含龍頭.全套配件全.顏色另定</t>
    <phoneticPr fontId="3" type="noConversion"/>
  </si>
  <si>
    <t>長栓龍頭,一般型,壁式φ16--洗手台下方清潔用</t>
    <phoneticPr fontId="3" type="noConversion"/>
  </si>
  <si>
    <t>長栓龍頭,一般型,壁式φ16--洗腳區</t>
    <phoneticPr fontId="3" type="noConversion"/>
  </si>
  <si>
    <t>自動烘手機</t>
    <phoneticPr fontId="3" type="noConversion"/>
  </si>
  <si>
    <t>防蟲網罩,不銹鋼製,標稱口徑 25mm (SUS304)</t>
    <phoneticPr fontId="3" type="noConversion"/>
  </si>
  <si>
    <t>自來水用管，PVC塑膠硬質管(W管 CNS 4053-1)</t>
    <phoneticPr fontId="3" type="noConversion"/>
  </si>
  <si>
    <t>(標稱50mm，厚4.1mm以上)(CW), 2"</t>
    <phoneticPr fontId="3" type="noConversion"/>
  </si>
  <si>
    <t>(標稱40mm，厚3.7mm以上)(CW), 1 1/2"</t>
    <phoneticPr fontId="3" type="noConversion"/>
  </si>
  <si>
    <t>(標稱25mm，厚3.2mm以上)(CW), 1</t>
    <phoneticPr fontId="3" type="noConversion"/>
  </si>
  <si>
    <t>(標稱20mm，厚2.7mm以上)(CW), 3/4"</t>
    <phoneticPr fontId="3" type="noConversion"/>
  </si>
  <si>
    <t>(標稱16mm，厚2.7mm以上)(CW), 1/2"</t>
    <phoneticPr fontId="3" type="noConversion"/>
  </si>
  <si>
    <t>PVC管(W管自來水用管)，管配件及零料</t>
    <phoneticPr fontId="3" type="noConversion"/>
  </si>
  <si>
    <t>不銹鋼水塔,厚度1.0mm,容量 1T(實際),含不銹鋼腳架.爬梯</t>
    <phoneticPr fontId="3" type="noConversion"/>
  </si>
  <si>
    <t>RC基礎座</t>
    <phoneticPr fontId="3" type="noConversion"/>
  </si>
  <si>
    <t>其它耗損材料(PVC膠布、膠水)</t>
    <phoneticPr fontId="3" type="noConversion"/>
  </si>
  <si>
    <t>自來水外管線引進管及外牆止水裝置</t>
    <phoneticPr fontId="3" type="noConversion"/>
  </si>
  <si>
    <t>管路固定及吊支架(含角鐵U型護管夾)</t>
    <phoneticPr fontId="3" type="noConversion"/>
  </si>
  <si>
    <t>試壓.試漏及調整</t>
    <phoneticPr fontId="3" type="noConversion"/>
  </si>
  <si>
    <t>管路防火填塞</t>
    <phoneticPr fontId="3" type="noConversion"/>
  </si>
  <si>
    <t>安裝工資及搬運費(含二次工程安裝工資)</t>
    <phoneticPr fontId="3" type="noConversion"/>
  </si>
  <si>
    <t>自來水申請作業費</t>
    <phoneticPr fontId="3" type="noConversion"/>
  </si>
  <si>
    <t>防震基礎座</t>
    <phoneticPr fontId="3" type="noConversion"/>
  </si>
  <si>
    <t>管配件及另料</t>
    <phoneticPr fontId="3" type="noConversion"/>
  </si>
  <si>
    <t>標示、告示銘牌(採SUS#304鋼板製)</t>
    <phoneticPr fontId="3" type="noConversion"/>
  </si>
  <si>
    <t>管路、器具標示</t>
    <phoneticPr fontId="3" type="noConversion"/>
  </si>
  <si>
    <t>閥件掛牌標示(壓克力掛牌)標示正常運轉狀態</t>
    <phoneticPr fontId="3" type="noConversion"/>
  </si>
  <si>
    <t>安裝工資及搬運費</t>
    <phoneticPr fontId="3" type="noConversion"/>
  </si>
  <si>
    <t>個</t>
    <phoneticPr fontId="3" type="noConversion"/>
  </si>
  <si>
    <t>條</t>
    <phoneticPr fontId="3" type="noConversion"/>
  </si>
  <si>
    <t>套</t>
    <phoneticPr fontId="3" type="noConversion"/>
  </si>
  <si>
    <t>座</t>
    <phoneticPr fontId="3" type="noConversion"/>
  </si>
  <si>
    <t>專業箱體廠商</t>
    <phoneticPr fontId="3" type="noConversion"/>
  </si>
  <si>
    <t>太平洋,大亞,宏泰,華光或同等品</t>
    <phoneticPr fontId="3" type="noConversion"/>
  </si>
  <si>
    <t>國際WNF1512,東芝或同等品</t>
    <phoneticPr fontId="3" type="noConversion"/>
  </si>
  <si>
    <t>電信審定合格品</t>
    <phoneticPr fontId="3" type="noConversion"/>
  </si>
  <si>
    <t>太平洋,華新,大亞或同等品</t>
    <phoneticPr fontId="3" type="noConversion"/>
  </si>
  <si>
    <t>台製品</t>
    <phoneticPr fontId="3" type="noConversion"/>
  </si>
  <si>
    <t>YOKO、HME、HUNT或同等品</t>
    <phoneticPr fontId="3" type="noConversion"/>
  </si>
  <si>
    <t>利凌,奇偶,航特或同等品</t>
    <phoneticPr fontId="3" type="noConversion"/>
  </si>
  <si>
    <t>ACER,ASUS,BenQ或同等品</t>
    <phoneticPr fontId="3" type="noConversion"/>
  </si>
  <si>
    <t>航特,利凌,奇偶</t>
    <phoneticPr fontId="3" type="noConversion"/>
  </si>
  <si>
    <t>大亞,華新,華光,宏泰或同等品</t>
    <phoneticPr fontId="3" type="noConversion"/>
  </si>
  <si>
    <t>環進,統霸,龍光或同等品</t>
    <phoneticPr fontId="3" type="noConversion"/>
  </si>
  <si>
    <t>南亞,大洋,華夏或同等品</t>
    <phoneticPr fontId="3" type="noConversion"/>
  </si>
  <si>
    <t>和成MC3100-L337N-AF9363A</t>
    <phoneticPr fontId="3" type="noConversion"/>
  </si>
  <si>
    <t>和成LF351-AF936A</t>
    <phoneticPr fontId="3" type="noConversion"/>
  </si>
  <si>
    <t>和成LF367SR-AF936A</t>
    <phoneticPr fontId="3" type="noConversion"/>
  </si>
  <si>
    <t>和成BFF-320N</t>
    <phoneticPr fontId="3" type="noConversion"/>
  </si>
  <si>
    <t>和成CS1303</t>
    <phoneticPr fontId="3" type="noConversion"/>
  </si>
  <si>
    <t>和成BFF-4394</t>
    <phoneticPr fontId="3" type="noConversion"/>
  </si>
  <si>
    <t>和成CS41N</t>
    <phoneticPr fontId="3" type="noConversion"/>
  </si>
  <si>
    <t>和成C106NAdb-CF2636</t>
    <phoneticPr fontId="3" type="noConversion"/>
  </si>
  <si>
    <t>和成SF322N-LF608F(P)</t>
    <phoneticPr fontId="3" type="noConversion"/>
  </si>
  <si>
    <t>和成U8826NBAdb-AF459GA</t>
    <phoneticPr fontId="3" type="noConversion"/>
  </si>
  <si>
    <t>和成BFF-289AW</t>
    <phoneticPr fontId="3" type="noConversion"/>
  </si>
  <si>
    <t>和成LF608F(P)</t>
    <phoneticPr fontId="3" type="noConversion"/>
  </si>
  <si>
    <t>和成HD439</t>
    <phoneticPr fontId="3" type="noConversion"/>
  </si>
  <si>
    <t>東光,富山,金口,永安或同等品</t>
    <phoneticPr fontId="3" type="noConversion"/>
  </si>
  <si>
    <t>川源,九如,永大或同等品</t>
    <phoneticPr fontId="3" type="noConversion"/>
  </si>
  <si>
    <t>商佑,鵬宇,乙萱,兆山辰或同等品</t>
    <phoneticPr fontId="3" type="noConversion"/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</si>
  <si>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</si>
  <si>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</si>
  <si>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</si>
  <si>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</si>
  <si>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</si>
  <si>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</si>
  <si>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</si>
  <si>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</si>
  <si>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</si>
  <si>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11.5</t>
  </si>
  <si>
    <t>排水設備工程</t>
    <phoneticPr fontId="3" type="noConversion"/>
  </si>
  <si>
    <t>圓形防臭鑄鐵人孔蓋 φ60</t>
    <phoneticPr fontId="3" type="noConversion"/>
  </si>
  <si>
    <t>空調機器設備</t>
    <phoneticPr fontId="3" type="noConversion"/>
  </si>
  <si>
    <t>一對一變頻冷氣分離式主機</t>
    <phoneticPr fontId="3" type="noConversion"/>
  </si>
  <si>
    <t>壁掛式室內機安裝</t>
    <phoneticPr fontId="3" type="noConversion"/>
  </si>
  <si>
    <t>吊運作業</t>
    <phoneticPr fontId="3" type="noConversion"/>
  </si>
  <si>
    <t>和成BF2606</t>
    <phoneticPr fontId="3" type="noConversion"/>
  </si>
  <si>
    <t>和成LF783</t>
    <phoneticPr fontId="3" type="noConversion"/>
  </si>
  <si>
    <t>和成BF2719</t>
    <phoneticPr fontId="3" type="noConversion"/>
  </si>
  <si>
    <t>和成BF2712N</t>
    <phoneticPr fontId="3" type="noConversion"/>
  </si>
  <si>
    <t>和成BF2714N</t>
    <phoneticPr fontId="3" type="noConversion"/>
  </si>
  <si>
    <t>和成BF2715N</t>
    <phoneticPr fontId="3" type="noConversion"/>
  </si>
  <si>
    <t>鵬宇,乙萱,兆山辰或同等品</t>
    <phoneticPr fontId="3" type="noConversion"/>
  </si>
  <si>
    <t>A管停產改E管</t>
    <phoneticPr fontId="3" type="noConversion"/>
  </si>
  <si>
    <t>主管機關合格品</t>
    <phoneticPr fontId="3" type="noConversion"/>
  </si>
  <si>
    <t>三洋</t>
    <phoneticPr fontId="3" type="noConversion"/>
  </si>
  <si>
    <t>方型地板落水頭,防臭型,標稱口徑50mm</t>
    <phoneticPr fontId="3" type="noConversion"/>
  </si>
  <si>
    <t>地板清潔口,方型, 標稱口徑 50mm</t>
    <phoneticPr fontId="3" type="noConversion"/>
  </si>
  <si>
    <t>地板清潔口,方型, 標稱口徑 100mm</t>
    <phoneticPr fontId="3" type="noConversion"/>
  </si>
  <si>
    <t>地板清潔口,方型, 標稱口徑 125mm</t>
    <phoneticPr fontId="3" type="noConversion"/>
  </si>
  <si>
    <t>止回閥,鑄鐵,標稱壓力 10kgf/c㎡,標稱口徑 80mm</t>
    <phoneticPr fontId="3" type="noConversion"/>
  </si>
  <si>
    <t>防震軟管,單球, 標稱口徑 80mm</t>
    <phoneticPr fontId="3" type="noConversion"/>
  </si>
  <si>
    <t>一般用管，PVC塑膠硬質管(A管 CNS 1298 K3004)</t>
    <phoneticPr fontId="3" type="noConversion"/>
  </si>
  <si>
    <t>(標稱100mm，厚3.5mm以上)(RP), 4"</t>
    <phoneticPr fontId="3" type="noConversion"/>
  </si>
  <si>
    <t>(標稱80mm，厚3.0mm以上)(RP), 3"</t>
    <phoneticPr fontId="3" type="noConversion"/>
  </si>
  <si>
    <t>(標稱50mm，厚2.0mm以上)(RP,AC), 2"</t>
    <phoneticPr fontId="3" type="noConversion"/>
  </si>
  <si>
    <t>(標稱28mm，厚3.0mm以上), 1"，PVC塑膠硬質管(E管)</t>
    <phoneticPr fontId="3" type="noConversion"/>
  </si>
  <si>
    <t>PVC塑膠硬質管(A管)，管配件及零料</t>
    <phoneticPr fontId="3" type="noConversion"/>
  </si>
  <si>
    <t>污水用管，PVC塑膠硬質橘管(B管 CNS 1298 K3004)</t>
    <phoneticPr fontId="3" type="noConversion"/>
  </si>
  <si>
    <t>(標稱125mm，厚度7.0mm以上)(SP), 5"</t>
    <phoneticPr fontId="3" type="noConversion"/>
  </si>
  <si>
    <t>(標稱100mm，厚度7.0mm以上)(SP,WP), 4"</t>
    <phoneticPr fontId="3" type="noConversion"/>
  </si>
  <si>
    <t>(標稱65mm，厚度4.5mm以上)(WP), 2 1/2"</t>
    <phoneticPr fontId="3" type="noConversion"/>
  </si>
  <si>
    <t>(標稱50mm，厚度4.5mm以上)(SP,WP),2"</t>
    <phoneticPr fontId="3" type="noConversion"/>
  </si>
  <si>
    <t>PVC管配件及另料</t>
    <phoneticPr fontId="3" type="noConversion"/>
  </si>
  <si>
    <t>20人份污水處理設備-RC</t>
    <phoneticPr fontId="3" type="noConversion"/>
  </si>
  <si>
    <t>污水處理設備或化糞池RC基礎座及槽體</t>
    <phoneticPr fontId="3" type="noConversion"/>
  </si>
  <si>
    <t>陰井, 方型,#150x150</t>
    <phoneticPr fontId="3" type="noConversion"/>
  </si>
  <si>
    <t>陰井, 圓型, 附鑄鐵蓋, φ70</t>
    <phoneticPr fontId="3" type="noConversion"/>
  </si>
  <si>
    <t>五金另料</t>
    <phoneticPr fontId="3" type="noConversion"/>
  </si>
  <si>
    <t>民生廢污水納管,竣工,圖說審查申請及申報作業費</t>
    <phoneticPr fontId="3" type="noConversion"/>
  </si>
  <si>
    <t>台</t>
    <phoneticPr fontId="3" type="noConversion"/>
  </si>
  <si>
    <t>式</t>
    <phoneticPr fontId="3" type="noConversion"/>
  </si>
  <si>
    <t>(一)</t>
    <phoneticPr fontId="3" type="noConversion"/>
  </si>
  <si>
    <t>(二)</t>
    <phoneticPr fontId="3" type="noConversion"/>
  </si>
  <si>
    <t>(三)</t>
    <phoneticPr fontId="3" type="noConversion"/>
  </si>
  <si>
    <t>(四)</t>
    <phoneticPr fontId="3" type="noConversion"/>
  </si>
  <si>
    <t>(五)</t>
    <phoneticPr fontId="3" type="noConversion"/>
  </si>
  <si>
    <t>(六)</t>
    <phoneticPr fontId="3" type="noConversion"/>
  </si>
  <si>
    <t>5</t>
  </si>
  <si>
    <t>手提式ABC乾粉 10型 滅火器</t>
    <phoneticPr fontId="3" type="noConversion"/>
  </si>
  <si>
    <t>滅火器放置盒(單支)</t>
    <phoneticPr fontId="3" type="noConversion"/>
  </si>
  <si>
    <t>綜合消防栓箱(全配件)</t>
    <phoneticPr fontId="3" type="noConversion"/>
  </si>
  <si>
    <t>消防泵浦7.5HP 300LPM 52M</t>
    <phoneticPr fontId="3" type="noConversion"/>
  </si>
  <si>
    <t>3T不銹鋼水塔附腳架</t>
    <phoneticPr fontId="3" type="noConversion"/>
  </si>
  <si>
    <t>21/2"制水凡而</t>
    <phoneticPr fontId="3" type="noConversion"/>
  </si>
  <si>
    <t>21/2"SGP 管 CNS6445</t>
    <phoneticPr fontId="3" type="noConversion"/>
  </si>
  <si>
    <t>11/2"SGP 管 CNS6445</t>
    <phoneticPr fontId="3" type="noConversion"/>
  </si>
  <si>
    <t>SGP 管另料</t>
    <phoneticPr fontId="3" type="noConversion"/>
  </si>
  <si>
    <t>管路固定及吊支架</t>
    <phoneticPr fontId="3" type="noConversion"/>
  </si>
  <si>
    <t>管路油漆及耐壓</t>
    <phoneticPr fontId="3" type="noConversion"/>
  </si>
  <si>
    <t>打鑿洗孔</t>
    <phoneticPr fontId="3" type="noConversion"/>
  </si>
  <si>
    <t>消防泵浦起動燈配管配線</t>
    <phoneticPr fontId="3" type="noConversion"/>
  </si>
  <si>
    <t>五金另料及BOX</t>
    <phoneticPr fontId="3" type="noConversion"/>
  </si>
  <si>
    <t>安裝施工費用</t>
    <phoneticPr fontId="3" type="noConversion"/>
  </si>
  <si>
    <t>火警自動警報設備</t>
    <phoneticPr fontId="3" type="noConversion"/>
  </si>
  <si>
    <t>受信總機複合式5L</t>
    <phoneticPr fontId="3" type="noConversion"/>
  </si>
  <si>
    <t>偵煙式探測器（局限型二種）</t>
    <phoneticPr fontId="3" type="noConversion"/>
  </si>
  <si>
    <t>IV 1.2mm</t>
    <phoneticPr fontId="3" type="noConversion"/>
  </si>
  <si>
    <t>HR - 1.2mm</t>
    <phoneticPr fontId="3" type="noConversion"/>
  </si>
  <si>
    <t>PVC 1/2"管</t>
    <phoneticPr fontId="3" type="noConversion"/>
  </si>
  <si>
    <t>PVC 1"管</t>
    <phoneticPr fontId="3" type="noConversion"/>
  </si>
  <si>
    <t>配線另料</t>
    <phoneticPr fontId="3" type="noConversion"/>
  </si>
  <si>
    <t>配管另料</t>
    <phoneticPr fontId="3" type="noConversion"/>
  </si>
  <si>
    <t>R型總機程式編寫</t>
    <phoneticPr fontId="3" type="noConversion"/>
  </si>
  <si>
    <t>高空作業車租賃</t>
    <phoneticPr fontId="3" type="noConversion"/>
  </si>
  <si>
    <t>安裝施工工資</t>
    <phoneticPr fontId="3" type="noConversion"/>
  </si>
  <si>
    <t>緊急廣播設備</t>
    <phoneticPr fontId="3" type="noConversion"/>
  </si>
  <si>
    <t>緊急廣播主機100W 5L</t>
    <phoneticPr fontId="3" type="noConversion"/>
  </si>
  <si>
    <t>揚聲器 3W (壁掛式）</t>
    <phoneticPr fontId="3" type="noConversion"/>
  </si>
  <si>
    <t xml:space="preserve">HR-1.6mm  </t>
    <phoneticPr fontId="3" type="noConversion"/>
  </si>
  <si>
    <t>避難逃生設備</t>
    <phoneticPr fontId="3" type="noConversion"/>
  </si>
  <si>
    <t>出口標示燈C級 LED燈</t>
    <phoneticPr fontId="3" type="noConversion"/>
  </si>
  <si>
    <t>避難方向指示燈 C級單面雙向</t>
    <phoneticPr fontId="3" type="noConversion"/>
  </si>
  <si>
    <t>避難方向指示燈 C級單面單向</t>
    <phoneticPr fontId="3" type="noConversion"/>
  </si>
  <si>
    <t>避難方向指示燈 C級雙面單向</t>
    <phoneticPr fontId="3" type="noConversion"/>
  </si>
  <si>
    <t xml:space="preserve">緊急照明燈 吸頂式PL-13W </t>
    <phoneticPr fontId="3" type="noConversion"/>
  </si>
  <si>
    <t>PVC 2.0mm</t>
    <phoneticPr fontId="3" type="noConversion"/>
  </si>
  <si>
    <t>排煙設備</t>
    <phoneticPr fontId="3" type="noConversion"/>
  </si>
  <si>
    <t>排煙窗電動推桿</t>
    <phoneticPr fontId="3" type="noConversion"/>
  </si>
  <si>
    <t>排煙窗控制盤</t>
    <phoneticPr fontId="3" type="noConversion"/>
  </si>
  <si>
    <t>排煙手動啟動裝置 附標示牌</t>
    <phoneticPr fontId="3" type="noConversion"/>
  </si>
  <si>
    <t>排煙窗開窗裝置</t>
    <phoneticPr fontId="3" type="noConversion"/>
  </si>
  <si>
    <t>HR 1.2mm</t>
    <phoneticPr fontId="3" type="noConversion"/>
  </si>
  <si>
    <t>配線配管另料</t>
    <phoneticPr fontId="3" type="noConversion"/>
  </si>
  <si>
    <t>緊急電源設備工程</t>
    <phoneticPr fontId="3" type="noConversion"/>
  </si>
  <si>
    <t>發電機40KW 附ATS及防油堤</t>
    <phoneticPr fontId="3" type="noConversion"/>
  </si>
  <si>
    <t>排煙管施作及保溫固定</t>
    <phoneticPr fontId="3" type="noConversion"/>
  </si>
  <si>
    <t>排煙窗至發電機耐燃線</t>
    <phoneticPr fontId="3" type="noConversion"/>
  </si>
  <si>
    <t>發電機至ATS一次側耐燃線</t>
    <phoneticPr fontId="3" type="noConversion"/>
  </si>
  <si>
    <t>安裝施工</t>
    <phoneticPr fontId="3" type="noConversion"/>
  </si>
  <si>
    <t>滅火器及室內消防栓設備</t>
    <phoneticPr fontId="3" type="noConversion"/>
  </si>
  <si>
    <t>kw</t>
    <phoneticPr fontId="3" type="noConversion"/>
  </si>
  <si>
    <t>合 計(D)</t>
    <phoneticPr fontId="3" type="noConversion"/>
  </si>
  <si>
    <t>合 計(C)</t>
    <phoneticPr fontId="3" type="noConversion"/>
  </si>
  <si>
    <t>小計(五)</t>
    <phoneticPr fontId="3" type="noConversion"/>
  </si>
  <si>
    <t>小計(四)</t>
    <phoneticPr fontId="3" type="noConversion"/>
  </si>
  <si>
    <t>小計(三)</t>
    <phoneticPr fontId="3" type="noConversion"/>
  </si>
  <si>
    <t>小計(二)</t>
    <phoneticPr fontId="3" type="noConversion"/>
  </si>
  <si>
    <t>小計(一)</t>
    <phoneticPr fontId="3" type="noConversion"/>
  </si>
  <si>
    <t>合 計(B)</t>
    <phoneticPr fontId="3" type="noConversion"/>
  </si>
  <si>
    <t>LED吸頂燈220V/10W,鋁鑄烤漆/白玉玻璃(戶外)</t>
    <phoneticPr fontId="3" type="noConversion"/>
  </si>
  <si>
    <t>LED山型燈 220V/20W-1,(電子式燈管內置型)全套配件全(機房)</t>
    <phoneticPr fontId="3" type="noConversion"/>
  </si>
  <si>
    <t>LED壁燈220V/10W,全套配件全(屋外)</t>
    <phoneticPr fontId="3" type="noConversion"/>
  </si>
  <si>
    <t>東亞CR89003,旭光,舞光,光鋐或同等品</t>
    <phoneticPr fontId="3" type="noConversion"/>
  </si>
  <si>
    <t>東亞LTS-4143XAA,旭光,舞光,光鋐或同等品</t>
    <phoneticPr fontId="3" type="noConversion"/>
  </si>
  <si>
    <t>東亞WC1322,旭光,舞光,光鋐或同等品</t>
    <phoneticPr fontId="3" type="noConversion"/>
  </si>
  <si>
    <t>LED投光燈220V/100W,(電子式)附固定架固定(戶外平台)</t>
    <phoneticPr fontId="3" type="noConversion"/>
  </si>
  <si>
    <t>東亞LSF038-100AA,旭光,舞光,光鋐或同等品</t>
    <phoneticPr fontId="3" type="noConversion"/>
  </si>
  <si>
    <t>東亞,旭光,舞光,光鋐或同等品</t>
    <phoneticPr fontId="3" type="noConversion"/>
  </si>
  <si>
    <t>LED筒燈220V/12W,鋁材烤漆(廁所)</t>
    <phoneticPr fontId="3" type="noConversion"/>
  </si>
  <si>
    <t>LED筒燈220V/30W,全套配件全(遊客服務中心)</t>
    <phoneticPr fontId="3" type="noConversion"/>
  </si>
  <si>
    <t>東亞LRC-001-22-30AAD,旭光,舞光,光鋐或同等品</t>
    <phoneticPr fontId="3" type="noConversion"/>
  </si>
  <si>
    <t>LED T-BAR燈(格柵式)220V/10W-2,(電子式燈管內置型)(遊客服務中心)</t>
    <phoneticPr fontId="3" type="noConversion"/>
  </si>
  <si>
    <t>東亞LTT-H2345DAA,旭光,舞光,光鋐或同等品</t>
    <phoneticPr fontId="3" type="noConversion"/>
  </si>
  <si>
    <t>循環扇220V(全套配件全含支架)(遊客服務中心)</t>
    <phoneticPr fontId="3" type="noConversion"/>
  </si>
  <si>
    <t>東亞FAN-0402WL-2,旭光,舞光,光鋐或同等品</t>
    <phoneticPr fontId="3" type="noConversion"/>
  </si>
  <si>
    <t xml:space="preserve">圓形600V,PVC絕緣及被覆電纜(VVR),4心，5.5mm2 </t>
    <phoneticPr fontId="3" type="noConversion"/>
  </si>
  <si>
    <t xml:space="preserve">圓形600V,PVC絕緣及被覆電纜(VVR),3心，5.5mm2 </t>
    <phoneticPr fontId="3" type="noConversion"/>
  </si>
  <si>
    <t>圓形600V,PVC絕緣及被覆電纜(VVR),配線另件及零料</t>
    <phoneticPr fontId="3" type="noConversion"/>
  </si>
  <si>
    <t>600V交連聚乙烯絕緣PVC被覆電力電纜(XLPE)，單心，100mm2</t>
    <phoneticPr fontId="3" type="noConversion"/>
  </si>
  <si>
    <t>600V交連聚乙烯絕緣PVC被覆電力電纜(XLPE)，單心，14mm2</t>
    <phoneticPr fontId="3" type="noConversion"/>
  </si>
  <si>
    <t>國際WNF51512-852,東芝,或同等品</t>
    <phoneticPr fontId="3" type="noConversion"/>
  </si>
  <si>
    <t>單開暗開關，附歐風蓋板(埋入式)220V 15A(附OFF指示燈)</t>
    <phoneticPr fontId="3" type="noConversion"/>
  </si>
  <si>
    <t>三路暗開關，附歐風蓋板(埋入式)220V 15A(附OFF指示燈)</t>
    <phoneticPr fontId="3" type="noConversion"/>
  </si>
  <si>
    <t>國際WNF51522-852,東芝,或同等品</t>
    <phoneticPr fontId="3" type="noConversion"/>
  </si>
  <si>
    <t>雙連暗插座附金具及塑膠蓋板，一般接地型，(2P，15A，125V)</t>
    <phoneticPr fontId="3" type="noConversion"/>
  </si>
  <si>
    <t>國際星光WTDFP15123,東芝,或同等品</t>
    <phoneticPr fontId="3" type="noConversion"/>
  </si>
  <si>
    <t>國際星光WTDFP3620K,東芝,或同等品</t>
    <phoneticPr fontId="3" type="noConversion"/>
  </si>
  <si>
    <t>冷氣電源出線口及盲蓋板(埋入式)，(1P，20A，250V)</t>
    <phoneticPr fontId="3" type="noConversion"/>
  </si>
  <si>
    <t>發電機電源盤，引出銅排及接線箱(含另件料及組立工資)</t>
    <phoneticPr fontId="3" type="noConversion"/>
  </si>
  <si>
    <t>無熔絲斷路器(3P，220V),NFB 3P 225AF 125AT 20KA</t>
    <phoneticPr fontId="3" type="noConversion"/>
  </si>
  <si>
    <t>GIP鋼管，附岩棉保溫厚度39mm，標稱管徑4"x1，外加26#鋁皮固定工料全</t>
    <phoneticPr fontId="3" type="noConversion"/>
  </si>
  <si>
    <t>管徑配合發電機採用送審時需附備壓計算書</t>
    <phoneticPr fontId="3" type="noConversion"/>
  </si>
  <si>
    <t>電信+弱電合併箱(含接地端子版),W48cmxH(45+30)cmxD10cmx1.6mmt(立式)</t>
    <phoneticPr fontId="3" type="noConversion"/>
  </si>
  <si>
    <t>弱電合併箱(含接地端子版),W48cmxH30cmxD10cmx1.6mmt(立式)</t>
    <phoneticPr fontId="3" type="noConversion"/>
  </si>
  <si>
    <t>總接地箱(含銅排)  W40cmxH35cmxD15cmx1.6mmt</t>
    <phoneticPr fontId="3" type="noConversion"/>
  </si>
  <si>
    <t>埋入式電話插座W6-41H及資訊插座W8-81H Cat.6,附蓋板(整合式二孔)</t>
    <phoneticPr fontId="3" type="noConversion"/>
  </si>
  <si>
    <t>22吋液晶銀幕(含壁掛架)(解析度：1024×768以上,具VGA或HDMI等輸入)(數量同DVR)</t>
    <phoneticPr fontId="3" type="noConversion"/>
  </si>
  <si>
    <t>24port網路交換器 (具備8K(含)以上之MAC(Media Access Control)Addresses,提供SNMP、RMON與Web介面網管功能，並可提供流量分析、事件紀錄、)</t>
    <phoneticPr fontId="3" type="noConversion"/>
  </si>
  <si>
    <t>單連暗插座附金具及塑膠蓋板，一般接地型，(15A，125V)(數量同攝影機數量)</t>
    <phoneticPr fontId="3" type="noConversion"/>
  </si>
  <si>
    <t>單槽檯面式下崁人造大理石檯面,附檯面式自動龍頭1只全套配件全.顏色另定,120x55cm以上(尺寸配合現場施作)</t>
    <phoneticPr fontId="3" type="noConversion"/>
  </si>
  <si>
    <t>雙槽檯面式下崁人造大理石檯面,附檯面式自動龍頭2只全套配件全.顏色另定,200x55cm以上(尺寸配合現場施作)</t>
    <phoneticPr fontId="3" type="noConversion"/>
  </si>
  <si>
    <t>肆槽檯面式下崁人造大理石檯面,附檯面式自動龍頭4只全套配件全,顏色另定,455x55cm以上(尺寸配合現場施作)</t>
    <phoneticPr fontId="3" type="noConversion"/>
  </si>
  <si>
    <t>非檯面式,洗臉盆,自動龍頭,全套配件全(顏色另定)</t>
    <phoneticPr fontId="3" type="noConversion"/>
  </si>
  <si>
    <t>非檯面式,洗臉盆,自動龍頭,(兒童用)全套配件全(顏色另定)</t>
    <phoneticPr fontId="3" type="noConversion"/>
  </si>
  <si>
    <t>洗面盆.自動龍頭.扶手.專用明鏡.全套配件全.顏色另定(無障礙廁所)</t>
    <phoneticPr fontId="3" type="noConversion"/>
  </si>
  <si>
    <t>坐式馬桶,水箱式,全套配件全(顏色另定)(一般廁所)</t>
    <phoneticPr fontId="3" type="noConversion"/>
  </si>
  <si>
    <t>坐式馬桶.扶手.外露式自動沖水器及腰靠.全套配件全.顏色另定(無障礙廁所).水箱式</t>
    <phoneticPr fontId="3" type="noConversion"/>
  </si>
  <si>
    <t>坐式馬桶,水箱式,全套配件全(顏色另定)(幼童用)</t>
    <phoneticPr fontId="3" type="noConversion"/>
  </si>
  <si>
    <t>蹲式馬桶,沖水閥式,全套配件全(顏色另定)(一般廁所)</t>
    <phoneticPr fontId="3" type="noConversion"/>
  </si>
  <si>
    <t>小便器,壁掛式,電動器崁入型,全套配件全(顏色另定)(一般廁所)</t>
    <phoneticPr fontId="3" type="noConversion"/>
  </si>
  <si>
    <t>小便器,壁掛式,電動器崁入型,安全扶手全套配件全(顏色另定)(無障礙用)</t>
    <phoneticPr fontId="3" type="noConversion"/>
  </si>
  <si>
    <t>螺紋口閘閥,鉋金銅,標稱壓力  8.5kgf/c㎡,標稱口徑 50mm</t>
    <phoneticPr fontId="3" type="noConversion"/>
  </si>
  <si>
    <t>螺紋口閘閥,鉋金銅,標稱壓力  8.5kgf/c㎡,標稱口徑 25mm</t>
    <phoneticPr fontId="3" type="noConversion"/>
  </si>
  <si>
    <t>螺紋口閘閥,鉋金銅,標稱壓力 8.5kgf/c㎡,標稱口徑 16mm</t>
    <phoneticPr fontId="3" type="noConversion"/>
  </si>
  <si>
    <t>球塞閥,鉋金銅,標稱壓力 8.5kgf/c㎡以上,標稱口徑40mm</t>
    <phoneticPr fontId="3" type="noConversion"/>
  </si>
  <si>
    <t>球塞閥,鉋金銅,標稱壓力 8.5kgf/c㎡以上,標稱口徑25mm</t>
    <phoneticPr fontId="3" type="noConversion"/>
  </si>
  <si>
    <t>球塞閥,鉋金銅,標稱壓力 8.5kgf/c㎡以上,標稱口徑20mm</t>
    <phoneticPr fontId="3" type="noConversion"/>
  </si>
  <si>
    <t>螺紋口止回閥,鉋金銅,標稱壓力 8.5kgf/c㎡以上,標稱口徑50mm</t>
    <phoneticPr fontId="3" type="noConversion"/>
  </si>
  <si>
    <t>變頻恆壓泵機組2馬力x2 (一組二台)(詳細規格詳參圖面)</t>
    <phoneticPr fontId="3" type="noConversion"/>
  </si>
  <si>
    <t>雜項工程(含油漆標示,穿牆止水,零星材料,止水裝置,打洞修補,管路穿樑等)</t>
    <phoneticPr fontId="3" type="noConversion"/>
  </si>
  <si>
    <t>螺紋口閘閥,鉋金銅,標稱壓力  10kgf/c㎡,標稱口徑 25mm</t>
    <phoneticPr fontId="3" type="noConversion"/>
  </si>
  <si>
    <t>螺紋口閘閥,鉋金銅,標稱壓力 10kgf/c㎡,標稱口徑 16mm</t>
    <phoneticPr fontId="3" type="noConversion"/>
  </si>
  <si>
    <t>無聲止回閥,鉋金銅,標稱壓力 8.5kgf/c㎡以上,標稱口徑 25mm</t>
    <phoneticPr fontId="3" type="noConversion"/>
  </si>
  <si>
    <t>水錘吸收器,鉋金銅,標稱壓力 8.5kgf/c㎡以上,標稱口徑 25mm</t>
    <phoneticPr fontId="3" type="noConversion"/>
  </si>
  <si>
    <t xml:space="preserve">防震軟管,全不銹鋼製,標稱壓力8.5kgf/c㎡,標稱口徑25mm </t>
    <phoneticPr fontId="3" type="noConversion"/>
  </si>
  <si>
    <t>底閥,不銹鋼,標稱壓力 10kgf/cm2,標稱口徑50mm</t>
    <phoneticPr fontId="3" type="noConversion"/>
  </si>
  <si>
    <t>陸上型揚水泵 1/2馬力(詳細規格詳參圖面)(馬力僅供參考)</t>
    <phoneticPr fontId="3" type="noConversion"/>
  </si>
  <si>
    <t>耐衝擊塑膠硬質管（自來水外管），（標稱25㎜，厚3.0mm）</t>
    <phoneticPr fontId="3" type="noConversion"/>
  </si>
  <si>
    <t>不銹鋼管，Sch-20S，厚度：3.5mm，304，標稱管徑 50mm(CW), 2"</t>
    <phoneticPr fontId="3" type="noConversion"/>
  </si>
  <si>
    <t>不銹鋼管配件及另料(φ65以下採車牙接頭,以上採氬焊)</t>
    <phoneticPr fontId="3" type="noConversion"/>
  </si>
  <si>
    <t>管路用途、流向箭頭標示(各系統顏色須分開識別)每5M標示1處</t>
    <phoneticPr fontId="3" type="noConversion"/>
  </si>
  <si>
    <t>雜項工程(含油漆標示,穿牆止水,零星材料,止水裝置,打洞修補,等)</t>
    <phoneticPr fontId="3" type="noConversion"/>
  </si>
  <si>
    <t>不銹鋼方型地板落水頭,無牙型,標稱口徑50mm(陽台.浴廁)</t>
    <phoneticPr fontId="3" type="noConversion"/>
  </si>
  <si>
    <t>不銹鋼高籠型落水頭,標稱口徑 80mm(屋頂)</t>
    <phoneticPr fontId="3" type="noConversion"/>
  </si>
  <si>
    <t>凸緣型閘閥,閥桿上升型,鑄鐵,標稱壓力10kgf/c㎡,標稱口徑 80mm</t>
    <phoneticPr fontId="3" type="noConversion"/>
  </si>
  <si>
    <t>匣閥含箱體,鑄鐵,標稱壓力10kgf/c㎡,標稱口徑 100mm-污水管制閥</t>
    <phoneticPr fontId="3" type="noConversion"/>
  </si>
  <si>
    <t>5HP沉水式污水泵附著脫(不銹鋼導桿及不銹鋼鍊條)，及原廠防水電纜(長度至盤體),中間不得斷接</t>
    <phoneticPr fontId="3" type="noConversion"/>
  </si>
  <si>
    <t>接地電阻改良(本項為責任施工,其數量以改善電阻值至符合標準為止)</t>
    <phoneticPr fontId="3" type="noConversion"/>
  </si>
  <si>
    <t>產品，網路交換器，L2，24個總網路埠：10/100/1000Base-T提供2埠1000Base-XSFP)</t>
    <phoneticPr fontId="3" type="noConversion"/>
  </si>
  <si>
    <t>產品，光終端箱，機櫃(架)式，6心：光纖收容箱(含耦合器及Pigtail)</t>
    <phoneticPr fontId="3" type="noConversion"/>
  </si>
  <si>
    <t>產品，機櫃，壁掛型，19吋，15U：含理線架</t>
    <phoneticPr fontId="3" type="noConversion"/>
  </si>
  <si>
    <t>需檢附環保清運證明</t>
    <phoneticPr fontId="3" type="noConversion"/>
  </si>
  <si>
    <t>八成新模板</t>
    <phoneticPr fontId="3" type="noConversion"/>
  </si>
  <si>
    <t>6</t>
    <phoneticPr fontId="3" type="noConversion"/>
  </si>
  <si>
    <t>餘土運棄 (需檢附土方平衡說明)</t>
    <phoneticPr fontId="3" type="noConversion"/>
  </si>
  <si>
    <t>m3</t>
    <phoneticPr fontId="3" type="noConversion"/>
  </si>
  <si>
    <t>依指定之堆置場所整平</t>
    <phoneticPr fontId="3" type="noConversion"/>
  </si>
  <si>
    <t>14</t>
    <phoneticPr fontId="3" type="noConversion"/>
  </si>
  <si>
    <t>17</t>
    <phoneticPr fontId="3" type="noConversion"/>
  </si>
  <si>
    <t>18</t>
    <phoneticPr fontId="3" type="noConversion"/>
  </si>
  <si>
    <t>綠建材</t>
    <phoneticPr fontId="3" type="noConversion"/>
  </si>
  <si>
    <t>虹牌、得利、青葉</t>
    <phoneticPr fontId="3" type="noConversion"/>
  </si>
  <si>
    <t>配電盤專業廠</t>
    <phoneticPr fontId="3" type="noConversion"/>
  </si>
  <si>
    <t>國際或同等品</t>
    <phoneticPr fontId="3" type="noConversion"/>
  </si>
  <si>
    <t>士林,大同或同等品</t>
    <phoneticPr fontId="3" type="noConversion"/>
  </si>
  <si>
    <t>(配電盤設備)小計</t>
    <phoneticPr fontId="3" type="noConversion"/>
  </si>
  <si>
    <t>7</t>
    <phoneticPr fontId="3" type="noConversion"/>
  </si>
  <si>
    <t>8</t>
    <phoneticPr fontId="3" type="noConversion"/>
  </si>
  <si>
    <t>(配電器材設備)小計</t>
    <phoneticPr fontId="3" type="noConversion"/>
  </si>
  <si>
    <t>(照明設備)小計</t>
    <phoneticPr fontId="3" type="noConversion"/>
  </si>
  <si>
    <t>(接地工程)小計</t>
    <phoneticPr fontId="3" type="noConversion"/>
  </si>
  <si>
    <t>(發電機設備)小計</t>
    <phoneticPr fontId="3" type="noConversion"/>
  </si>
  <si>
    <t>(電信弱電管路工程)小計</t>
    <phoneticPr fontId="3" type="noConversion"/>
  </si>
  <si>
    <t>(電信資訊設備工程)小計</t>
    <phoneticPr fontId="3" type="noConversion"/>
  </si>
  <si>
    <t>(資訊網路設備工程)小計</t>
    <phoneticPr fontId="3" type="noConversion"/>
  </si>
  <si>
    <t>(監視求救設備工程)小計</t>
    <phoneticPr fontId="3" type="noConversion"/>
  </si>
  <si>
    <t>接地電阻改良劑(其數量以改善電阻值至符合標準為止)</t>
    <phoneticPr fontId="3" type="noConversion"/>
  </si>
  <si>
    <t>(弱電外管線設備工程)小計</t>
    <phoneticPr fontId="3" type="noConversion"/>
  </si>
  <si>
    <t>(給水設備)小計</t>
    <phoneticPr fontId="3" type="noConversion"/>
  </si>
  <si>
    <t>(給水外管線設備工程)小計</t>
    <phoneticPr fontId="3" type="noConversion"/>
  </si>
  <si>
    <t>安裝工資及搬運費</t>
    <phoneticPr fontId="3" type="noConversion"/>
  </si>
  <si>
    <t>m</t>
    <phoneticPr fontId="3" type="noConversion"/>
  </si>
  <si>
    <t>m</t>
    <phoneticPr fontId="3" type="noConversion"/>
  </si>
  <si>
    <t>三</t>
    <phoneticPr fontId="3" type="noConversion"/>
  </si>
  <si>
    <t>五</t>
    <phoneticPr fontId="3" type="noConversion"/>
  </si>
  <si>
    <t>小計(五)</t>
    <phoneticPr fontId="3" type="noConversion"/>
  </si>
  <si>
    <t>六</t>
    <phoneticPr fontId="3" type="noConversion"/>
  </si>
  <si>
    <t>小計(六)</t>
    <phoneticPr fontId="3" type="noConversion"/>
  </si>
  <si>
    <t>5</t>
    <phoneticPr fontId="3" type="noConversion"/>
  </si>
  <si>
    <t>m</t>
    <phoneticPr fontId="3" type="noConversion"/>
  </si>
  <si>
    <t>廁所金屬框明鏡(男/女/走道)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</si>
  <si>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</si>
  <si>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</si>
  <si>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</si>
  <si>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</si>
  <si>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19</t>
    <phoneticPr fontId="3" type="noConversion"/>
  </si>
  <si>
    <t>20</t>
    <phoneticPr fontId="3" type="noConversion"/>
  </si>
  <si>
    <t>21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</si>
  <si>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</si>
  <si>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</si>
  <si>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</si>
  <si>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25</t>
    <phoneticPr fontId="3" type="noConversion"/>
  </si>
  <si>
    <t>26</t>
    <phoneticPr fontId="3" type="noConversion"/>
  </si>
  <si>
    <t>27</t>
    <phoneticPr fontId="3" type="noConversion"/>
  </si>
  <si>
    <t>26.1</t>
    <phoneticPr fontId="3" type="noConversion"/>
  </si>
  <si>
    <t>26.2</t>
  </si>
  <si>
    <t>26.3</t>
  </si>
  <si>
    <t>26.4</t>
  </si>
  <si>
    <t>26.5</t>
  </si>
  <si>
    <t>26.6</t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</si>
  <si>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</si>
  <si>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</si>
  <si>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</si>
  <si>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</si>
  <si>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</si>
  <si>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t>33</t>
    <phoneticPr fontId="3" type="noConversion"/>
  </si>
  <si>
    <t>34</t>
    <phoneticPr fontId="3" type="noConversion"/>
  </si>
  <si>
    <t>35</t>
    <phoneticPr fontId="3" type="noConversion"/>
  </si>
  <si>
    <t>36</t>
    <phoneticPr fontId="3" type="noConversion"/>
  </si>
  <si>
    <t>37</t>
    <phoneticPr fontId="3" type="noConversion"/>
  </si>
  <si>
    <t>無障礙/親子廁所明鏡3.0mm/50*80cm/不銹鋼固定</t>
    <phoneticPr fontId="3" type="noConversion"/>
  </si>
  <si>
    <t>和成</t>
    <phoneticPr fontId="3" type="noConversion"/>
  </si>
  <si>
    <t>W1a 鋁窗(消防連動排煙)</t>
    <phoneticPr fontId="3" type="noConversion"/>
  </si>
  <si>
    <t>W1 鋁窗(消防連動排煙)</t>
    <phoneticPr fontId="3" type="noConversion"/>
  </si>
  <si>
    <t>東元、大同、南信、九如</t>
    <phoneticPr fontId="3" type="noConversion"/>
  </si>
  <si>
    <t>詳細表[標單]</t>
    <phoneticPr fontId="3" type="noConversion"/>
  </si>
  <si>
    <t>總表[標單]</t>
    <phoneticPr fontId="3" type="noConversion"/>
  </si>
  <si>
    <t>東元、大同、南信、九如</t>
    <phoneticPr fontId="3" type="noConversion"/>
  </si>
  <si>
    <t>柴油引擎發電機組(消防編列)</t>
    <phoneticPr fontId="3" type="noConversion"/>
  </si>
  <si>
    <t>1.1</t>
    <phoneticPr fontId="3" type="noConversion"/>
  </si>
  <si>
    <t>E</t>
    <phoneticPr fontId="3" type="noConversion"/>
  </si>
  <si>
    <t>洗車台建置工程</t>
    <phoneticPr fontId="3" type="noConversion"/>
  </si>
  <si>
    <t>臨時設施(含洗車台建置工程)，工程用水設備</t>
    <phoneticPr fontId="1" type="noConversion"/>
  </si>
  <si>
    <t>參照規範</t>
    <phoneticPr fontId="3" type="noConversion"/>
  </si>
  <si>
    <t>114年     月     日</t>
    <phoneticPr fontId="3" type="noConversion"/>
  </si>
  <si>
    <t>114年     月   日</t>
    <phoneticPr fontId="1" type="noConversion"/>
  </si>
  <si>
    <t>不限定廠牌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</si>
</sst>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0.00_ "/>
    <numFmt numFmtId="178" formatCode="#,##0_ ;[Red]\-#,##0\ "/>
    <numFmt numFmtId="179" formatCode="0.00_ "/>
    <numFmt numFmtId="180" formatCode="#,##0.00_);[Red]\(#,##0.00\)"/>
    <numFmt numFmtId="181" formatCode="&quot;$&quot;#,##0.00"/>
  </numFmts>
  <fonts count="17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b/>
      <sz val="16"/>
      <name val="新細明體"/>
      <family val="1"/>
      <charset val="136"/>
    </font>
    <font>
      <sz val="8"/>
      <name val="新細明體"/>
      <family val="1"/>
      <charset val="136"/>
    </font>
    <font>
      <sz val="10"/>
      <color rgb="FFFF0000"/>
      <name val="新細明體"/>
      <family val="1"/>
      <charset val="136"/>
    </font>
    <font>
      <b/>
      <sz val="10"/>
      <name val="新細明體"/>
      <family val="1"/>
      <charset val="136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"/>
      <family val="1"/>
      <charset val="136"/>
    </font>
    <font>
      <sz val="7"/>
      <name val="新細明體"/>
      <family val="1"/>
      <charset val="136"/>
    </font>
    <font>
      <b/>
      <sz val="7"/>
      <name val="新細明體"/>
      <family val="1"/>
      <charset val="136"/>
    </font>
    <font>
      <sz val="7"/>
      <color rgb="FFFF000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7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1" fillId="0" borderId="0"/>
  </cellStyleXfs>
  <cellXfs count="119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49" fontId="4" fillId="0" borderId="1" xfId="2" applyNumberFormat="1" applyFont="1" applyBorder="1" applyAlignment="1">
      <alignment horizontal="distributed" vertical="center" justifyLastLine="1" shrinkToFit="1"/>
    </xf>
    <xf numFmtId="37" fontId="4" fillId="0" borderId="1" xfId="2" applyNumberFormat="1" applyFont="1" applyBorder="1" applyAlignment="1">
      <alignment horizontal="distributed" vertical="center" justifyLastLine="1" shrinkToFit="1"/>
    </xf>
    <xf numFmtId="49" fontId="4" fillId="0" borderId="1" xfId="2" applyNumberFormat="1" applyFont="1" applyBorder="1" applyAlignment="1">
      <alignment horizontal="distributed" vertical="center" indent="8" shrinkToFit="1"/>
    </xf>
    <xf numFmtId="49" fontId="4" fillId="0" borderId="1" xfId="2" applyNumberFormat="1" applyFont="1" applyBorder="1" applyAlignment="1">
      <alignment horizontal="center" vertical="center" shrinkToFit="1"/>
    </xf>
    <xf numFmtId="49" fontId="4" fillId="0" borderId="1" xfId="2" applyNumberFormat="1" applyFont="1" applyBorder="1" applyAlignment="1">
      <alignment horizontal="left" vertical="center" wrapText="1" indent="1"/>
    </xf>
    <xf numFmtId="49" fontId="6" fillId="0" borderId="1" xfId="2" applyNumberFormat="1" applyFont="1" applyBorder="1" applyAlignment="1">
      <alignment horizontal="left" vertical="center" shrinkToFit="1"/>
    </xf>
    <xf numFmtId="0" fontId="4" fillId="0" borderId="1" xfId="2" applyFont="1" applyBorder="1" applyAlignment="1">
      <alignment horizontal="right" vertical="center" shrinkToFit="1"/>
    </xf>
    <xf numFmtId="41" fontId="4" fillId="0" borderId="1" xfId="4" applyFont="1" applyBorder="1" applyAlignment="1">
      <alignment horizontal="right" vertical="center" shrinkToFit="1"/>
    </xf>
    <xf numFmtId="178" fontId="4" fillId="0" borderId="1" xfId="5" applyNumberFormat="1" applyFont="1" applyBorder="1" applyAlignment="1">
      <alignment horizontal="right" vertical="center" shrinkToFit="1"/>
    </xf>
    <xf numFmtId="49" fontId="4" fillId="0" borderId="1" xfId="2" applyNumberFormat="1" applyFont="1" applyBorder="1" applyAlignment="1">
      <alignment horizontal="center" vertical="center" wrapText="1"/>
    </xf>
    <xf numFmtId="178" fontId="4" fillId="0" borderId="1" xfId="2" applyNumberFormat="1" applyFont="1" applyBorder="1" applyAlignment="1">
      <alignment horizontal="right" vertical="center" shrinkToFit="1"/>
    </xf>
    <xf numFmtId="0" fontId="4" fillId="0" borderId="0" xfId="6" applyNumberFormat="1" applyFont="1" applyAlignment="1"/>
    <xf numFmtId="177" fontId="4" fillId="0" borderId="0" xfId="2" applyNumberFormat="1" applyFont="1" applyAlignment="1">
      <alignment horizontal="right" vertical="center"/>
    </xf>
    <xf numFmtId="178" fontId="4" fillId="0" borderId="0" xfId="2" applyNumberFormat="1" applyFont="1" applyAlignment="1">
      <alignment horizontal="right"/>
    </xf>
    <xf numFmtId="0" fontId="4" fillId="0" borderId="0" xfId="2" applyFont="1" applyAlignment="1">
      <alignment horizontal="center" vertical="center"/>
    </xf>
    <xf numFmtId="10" fontId="4" fillId="0" borderId="0" xfId="2" applyNumberFormat="1" applyFont="1"/>
    <xf numFmtId="49" fontId="4" fillId="0" borderId="1" xfId="5" applyNumberFormat="1" applyFont="1" applyBorder="1" applyAlignment="1">
      <alignment horizontal="center" vertical="center" shrinkToFit="1"/>
    </xf>
    <xf numFmtId="178" fontId="4" fillId="0" borderId="0" xfId="2" applyNumberFormat="1" applyFont="1" applyAlignment="1">
      <alignment horizontal="right" vertical="center"/>
    </xf>
    <xf numFmtId="178" fontId="4" fillId="0" borderId="0" xfId="2" applyNumberFormat="1" applyFont="1"/>
    <xf numFmtId="176" fontId="4" fillId="0" borderId="0" xfId="2" applyNumberFormat="1" applyFont="1"/>
    <xf numFmtId="178" fontId="4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center" vertical="center" shrinkToFit="1"/>
    </xf>
    <xf numFmtId="49" fontId="4" fillId="0" borderId="0" xfId="2" applyNumberFormat="1" applyFont="1" applyAlignment="1">
      <alignment horizontal="left" vertical="center" indent="1"/>
    </xf>
    <xf numFmtId="0" fontId="4" fillId="0" borderId="0" xfId="2" applyFont="1" applyAlignment="1">
      <alignment horizontal="right" vertical="center" shrinkToFit="1"/>
    </xf>
    <xf numFmtId="41" fontId="4" fillId="0" borderId="0" xfId="4" applyFont="1" applyAlignment="1">
      <alignment horizontal="right" vertical="center" shrinkToFit="1"/>
    </xf>
    <xf numFmtId="49" fontId="4" fillId="0" borderId="0" xfId="2" applyNumberFormat="1" applyFont="1" applyAlignment="1">
      <alignment horizontal="left" vertical="center" shrinkToFit="1"/>
    </xf>
    <xf numFmtId="0" fontId="4" fillId="0" borderId="1" xfId="2" applyFont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left" vertical="center" wrapText="1" indent="1"/>
    </xf>
    <xf numFmtId="49" fontId="4" fillId="0" borderId="1" xfId="2" applyNumberFormat="1" applyFont="1" applyFill="1" applyBorder="1" applyAlignment="1">
      <alignment horizontal="center" vertical="center" shrinkToFit="1"/>
    </xf>
    <xf numFmtId="178" fontId="4" fillId="0" borderId="1" xfId="2" applyNumberFormat="1" applyFont="1" applyFill="1" applyBorder="1" applyAlignment="1">
      <alignment horizontal="right" vertical="center" shrinkToFit="1"/>
    </xf>
    <xf numFmtId="178" fontId="4" fillId="0" borderId="1" xfId="5" applyNumberFormat="1" applyFont="1" applyFill="1" applyBorder="1" applyAlignment="1">
      <alignment horizontal="right" vertical="center" shrinkToFit="1"/>
    </xf>
    <xf numFmtId="0" fontId="4" fillId="0" borderId="0" xfId="2" applyFont="1" applyFill="1" applyAlignment="1">
      <alignment horizontal="right"/>
    </xf>
    <xf numFmtId="177" fontId="4" fillId="0" borderId="0" xfId="2" applyNumberFormat="1" applyFont="1" applyFill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/>
    <xf numFmtId="49" fontId="4" fillId="0" borderId="2" xfId="1" applyNumberFormat="1" applyFont="1" applyBorder="1" applyAlignment="1">
      <alignment horizontal="left" vertical="center" wrapText="1" indent="1"/>
    </xf>
    <xf numFmtId="49" fontId="4" fillId="0" borderId="2" xfId="2" applyNumberFormat="1" applyFont="1" applyBorder="1" applyAlignment="1">
      <alignment horizontal="left" vertical="center" wrapText="1" indent="1"/>
    </xf>
    <xf numFmtId="0" fontId="4" fillId="0" borderId="1" xfId="2" applyFont="1" applyBorder="1" applyAlignment="1">
      <alignment horizontal="center"/>
    </xf>
    <xf numFmtId="49" fontId="7" fillId="0" borderId="1" xfId="2" applyNumberFormat="1" applyFont="1" applyBorder="1" applyAlignment="1">
      <alignment horizontal="center" vertical="center" shrinkToFit="1"/>
    </xf>
    <xf numFmtId="178" fontId="7" fillId="0" borderId="1" xfId="5" applyNumberFormat="1" applyFont="1" applyBorder="1" applyAlignment="1">
      <alignment horizontal="right" vertical="center" shrinkToFit="1"/>
    </xf>
    <xf numFmtId="0" fontId="7" fillId="0" borderId="0" xfId="2" applyFont="1" applyAlignment="1">
      <alignment horizontal="right"/>
    </xf>
    <xf numFmtId="0" fontId="7" fillId="0" borderId="0" xfId="2" applyFont="1"/>
    <xf numFmtId="0" fontId="7" fillId="0" borderId="0" xfId="2" applyFont="1" applyAlignment="1">
      <alignment vertical="center"/>
    </xf>
    <xf numFmtId="179" fontId="4" fillId="0" borderId="1" xfId="2" applyNumberFormat="1" applyFont="1" applyBorder="1" applyAlignment="1">
      <alignment horizontal="distributed" vertical="center" justifyLastLine="1" shrinkToFit="1"/>
    </xf>
    <xf numFmtId="180" fontId="5" fillId="0" borderId="0" xfId="2" applyNumberFormat="1" applyFont="1" applyAlignment="1">
      <alignment horizontal="center" vertical="center"/>
    </xf>
    <xf numFmtId="180" fontId="4" fillId="0" borderId="1" xfId="3" applyNumberFormat="1" applyFont="1" applyBorder="1" applyAlignment="1">
      <alignment horizontal="distributed" vertical="center" justifyLastLine="1" shrinkToFit="1"/>
    </xf>
    <xf numFmtId="180" fontId="4" fillId="0" borderId="1" xfId="3" applyNumberFormat="1" applyFont="1" applyBorder="1" applyAlignment="1">
      <alignment horizontal="right" vertical="center" shrinkToFit="1"/>
    </xf>
    <xf numFmtId="180" fontId="7" fillId="0" borderId="1" xfId="3" applyNumberFormat="1" applyFont="1" applyBorder="1" applyAlignment="1">
      <alignment horizontal="right" vertical="center" shrinkToFit="1"/>
    </xf>
    <xf numFmtId="180" fontId="4" fillId="0" borderId="1" xfId="3" applyNumberFormat="1" applyFont="1" applyFill="1" applyBorder="1" applyAlignment="1">
      <alignment horizontal="right" vertical="center" shrinkToFit="1"/>
    </xf>
    <xf numFmtId="180" fontId="4" fillId="0" borderId="0" xfId="3" applyNumberFormat="1" applyFont="1" applyAlignment="1">
      <alignment horizontal="right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left" vertical="center" wrapText="1" indent="1"/>
    </xf>
    <xf numFmtId="180" fontId="8" fillId="0" borderId="1" xfId="3" applyNumberFormat="1" applyFont="1" applyBorder="1" applyAlignment="1">
      <alignment horizontal="right" vertical="center" shrinkToFit="1"/>
    </xf>
    <xf numFmtId="177" fontId="8" fillId="0" borderId="1" xfId="2" applyNumberFormat="1" applyFont="1" applyBorder="1" applyAlignment="1">
      <alignment horizontal="right" vertical="center" shrinkToFit="1"/>
    </xf>
    <xf numFmtId="41" fontId="8" fillId="0" borderId="1" xfId="4" applyFont="1" applyBorder="1" applyAlignment="1">
      <alignment vertical="center" shrinkToFit="1"/>
    </xf>
    <xf numFmtId="0" fontId="8" fillId="0" borderId="0" xfId="2" applyFont="1" applyAlignment="1">
      <alignment horizontal="right"/>
    </xf>
    <xf numFmtId="0" fontId="8" fillId="0" borderId="0" xfId="2" applyFont="1"/>
    <xf numFmtId="0" fontId="8" fillId="0" borderId="0" xfId="2" applyFont="1" applyAlignment="1">
      <alignment vertical="center"/>
    </xf>
    <xf numFmtId="178" fontId="8" fillId="0" borderId="1" xfId="5" applyNumberFormat="1" applyFont="1" applyBorder="1" applyAlignment="1">
      <alignment horizontal="right" vertical="center" shrinkToFit="1"/>
    </xf>
    <xf numFmtId="0" fontId="8" fillId="0" borderId="1" xfId="2" applyFont="1" applyBorder="1" applyAlignment="1">
      <alignment horizontal="center" vertical="center"/>
    </xf>
    <xf numFmtId="49" fontId="8" fillId="0" borderId="1" xfId="2" applyNumberFormat="1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/>
    </xf>
    <xf numFmtId="49" fontId="4" fillId="0" borderId="1" xfId="11" applyNumberFormat="1" applyFont="1" applyBorder="1" applyAlignment="1">
      <alignment horizontal="left" vertical="center" indent="1"/>
    </xf>
    <xf numFmtId="49" fontId="4" fillId="0" borderId="2" xfId="11" applyNumberFormat="1" applyFont="1" applyBorder="1" applyAlignment="1">
      <alignment horizontal="left" vertical="center" indent="1"/>
    </xf>
    <xf numFmtId="0" fontId="4" fillId="0" borderId="2" xfId="11" applyFont="1" applyBorder="1" applyAlignment="1">
      <alignment horizontal="left" vertical="center" indent="1"/>
    </xf>
    <xf numFmtId="49" fontId="4" fillId="0" borderId="1" xfId="11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12" applyFont="1" applyBorder="1" applyAlignment="1">
      <alignment horizontal="center" vertical="center"/>
    </xf>
    <xf numFmtId="0" fontId="4" fillId="0" borderId="2" xfId="11" applyFont="1" applyBorder="1" applyAlignment="1">
      <alignment horizontal="center" vertical="center"/>
    </xf>
    <xf numFmtId="181" fontId="4" fillId="0" borderId="2" xfId="2" applyNumberFormat="1" applyFont="1" applyBorder="1" applyAlignment="1">
      <alignment horizontal="center" vertical="center" shrinkToFit="1"/>
    </xf>
    <xf numFmtId="0" fontId="8" fillId="0" borderId="2" xfId="1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right" vertical="center" shrinkToFit="1"/>
    </xf>
    <xf numFmtId="176" fontId="4" fillId="0" borderId="3" xfId="2" applyNumberFormat="1" applyFont="1" applyBorder="1" applyAlignment="1">
      <alignment horizontal="right" vertical="center" shrinkToFit="1"/>
    </xf>
    <xf numFmtId="177" fontId="4" fillId="0" borderId="2" xfId="2" applyNumberFormat="1" applyFont="1" applyBorder="1" applyAlignment="1">
      <alignment horizontal="right" vertical="center" shrinkToFit="1"/>
    </xf>
    <xf numFmtId="177" fontId="4" fillId="0" borderId="3" xfId="2" applyNumberFormat="1" applyFont="1" applyBorder="1" applyAlignment="1">
      <alignment horizontal="right" vertical="center" shrinkToFit="1"/>
    </xf>
    <xf numFmtId="0" fontId="10" fillId="0" borderId="1" xfId="0" applyFont="1" applyFill="1" applyBorder="1" applyAlignment="1">
      <alignment vertical="center"/>
    </xf>
    <xf numFmtId="49" fontId="4" fillId="0" borderId="4" xfId="2" applyNumberFormat="1" applyFont="1" applyBorder="1" applyAlignment="1">
      <alignment horizontal="center" vertical="center" shrinkToFit="1"/>
    </xf>
    <xf numFmtId="180" fontId="4" fillId="0" borderId="4" xfId="3" applyNumberFormat="1" applyFont="1" applyBorder="1" applyAlignment="1">
      <alignment horizontal="right" vertical="center" shrinkToFit="1"/>
    </xf>
    <xf numFmtId="41" fontId="4" fillId="0" borderId="4" xfId="4" applyFont="1" applyBorder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 wrapText="1"/>
    </xf>
    <xf numFmtId="41" fontId="8" fillId="0" borderId="1" xfId="4" applyFont="1" applyBorder="1" applyAlignment="1">
      <alignment horizontal="right" vertical="center" shrinkToFit="1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left" vertical="center" wrapText="1" shrinkToFit="1"/>
    </xf>
    <xf numFmtId="49" fontId="12" fillId="0" borderId="1" xfId="2" applyNumberFormat="1" applyFont="1" applyBorder="1" applyAlignment="1">
      <alignment horizontal="left" vertical="center" shrinkToFit="1"/>
    </xf>
    <xf numFmtId="49" fontId="12" fillId="0" borderId="1" xfId="2" applyNumberFormat="1" applyFont="1" applyFill="1" applyBorder="1" applyAlignment="1">
      <alignment horizontal="left" vertical="center" shrinkToFit="1"/>
    </xf>
    <xf numFmtId="0" fontId="13" fillId="0" borderId="0" xfId="2" applyFont="1" applyAlignment="1">
      <alignment horizontal="center" vertical="center"/>
    </xf>
    <xf numFmtId="49" fontId="12" fillId="0" borderId="1" xfId="2" applyNumberFormat="1" applyFont="1" applyBorder="1" applyAlignment="1">
      <alignment horizontal="distributed" vertical="center" justifyLastLine="1" shrinkToFit="1"/>
    </xf>
    <xf numFmtId="49" fontId="13" fillId="0" borderId="1" xfId="2" applyNumberFormat="1" applyFont="1" applyBorder="1" applyAlignment="1">
      <alignment horizontal="left" vertical="center" shrinkToFit="1"/>
    </xf>
    <xf numFmtId="49" fontId="14" fillId="0" borderId="1" xfId="2" applyNumberFormat="1" applyFont="1" applyBorder="1" applyAlignment="1">
      <alignment horizontal="left" vertical="center" shrinkToFit="1"/>
    </xf>
    <xf numFmtId="0" fontId="12" fillId="0" borderId="1" xfId="2" applyFont="1" applyBorder="1" applyAlignment="1">
      <alignment vertical="center"/>
    </xf>
    <xf numFmtId="49" fontId="12" fillId="0" borderId="1" xfId="2" applyNumberFormat="1" applyFont="1" applyBorder="1" applyAlignment="1">
      <alignment horizontal="left" vertical="center" wrapText="1"/>
    </xf>
    <xf numFmtId="49" fontId="12" fillId="0" borderId="0" xfId="2" applyNumberFormat="1" applyFont="1" applyAlignment="1">
      <alignment horizontal="left" vertical="center" shrinkToFit="1"/>
    </xf>
    <xf numFmtId="49" fontId="15" fillId="0" borderId="1" xfId="2" applyNumberFormat="1" applyFont="1" applyBorder="1" applyAlignment="1">
      <alignment horizontal="center" vertical="center" shrinkToFit="1"/>
    </xf>
    <xf numFmtId="49" fontId="15" fillId="0" borderId="1" xfId="2" applyNumberFormat="1" applyFont="1" applyBorder="1" applyAlignment="1">
      <alignment horizontal="left" vertical="center" wrapText="1" indent="1"/>
    </xf>
    <xf numFmtId="180" fontId="15" fillId="0" borderId="1" xfId="3" applyNumberFormat="1" applyFont="1" applyBorder="1" applyAlignment="1">
      <alignment horizontal="right" vertical="center" shrinkToFit="1"/>
    </xf>
    <xf numFmtId="178" fontId="15" fillId="0" borderId="1" xfId="5" applyNumberFormat="1" applyFont="1" applyBorder="1" applyAlignment="1">
      <alignment horizontal="right" vertical="center" shrinkToFit="1"/>
    </xf>
    <xf numFmtId="49" fontId="16" fillId="0" borderId="1" xfId="2" applyNumberFormat="1" applyFont="1" applyBorder="1" applyAlignment="1">
      <alignment horizontal="left" vertical="center" shrinkToFit="1"/>
    </xf>
    <xf numFmtId="0" fontId="15" fillId="0" borderId="0" xfId="2" applyFont="1" applyAlignment="1">
      <alignment horizontal="right"/>
    </xf>
    <xf numFmtId="177" fontId="15" fillId="0" borderId="0" xfId="2" applyNumberFormat="1" applyFont="1" applyAlignment="1">
      <alignment horizontal="right" vertical="center"/>
    </xf>
    <xf numFmtId="0" fontId="15" fillId="0" borderId="0" xfId="2" applyFont="1"/>
    <xf numFmtId="49" fontId="16" fillId="0" borderId="1" xfId="2" applyNumberFormat="1" applyFont="1" applyBorder="1" applyAlignment="1">
      <alignment horizontal="left" vertical="center" wrapText="1"/>
    </xf>
    <xf numFmtId="0" fontId="15" fillId="0" borderId="0" xfId="2" applyFont="1" applyAlignment="1">
      <alignment vertical="center"/>
    </xf>
    <xf numFmtId="176" fontId="4" fillId="0" borderId="2" xfId="2" applyNumberFormat="1" applyFont="1" applyBorder="1" applyAlignment="1">
      <alignment horizontal="right" vertical="center" shrinkToFit="1"/>
    </xf>
    <xf numFmtId="176" fontId="4" fillId="0" borderId="3" xfId="2" applyNumberFormat="1" applyFont="1" applyBorder="1" applyAlignment="1">
      <alignment horizontal="right" vertical="center" shrinkToFit="1"/>
    </xf>
    <xf numFmtId="37" fontId="4" fillId="0" borderId="2" xfId="2" applyNumberFormat="1" applyFont="1" applyBorder="1" applyAlignment="1">
      <alignment horizontal="distributed" vertical="center" indent="3" shrinkToFit="1"/>
    </xf>
    <xf numFmtId="37" fontId="4" fillId="0" borderId="3" xfId="2" applyNumberFormat="1" applyFont="1" applyBorder="1" applyAlignment="1">
      <alignment horizontal="distributed" vertical="center" indent="3" shrinkToFit="1"/>
    </xf>
    <xf numFmtId="177" fontId="4" fillId="0" borderId="2" xfId="2" applyNumberFormat="1" applyFont="1" applyBorder="1" applyAlignment="1">
      <alignment horizontal="right" vertical="center" shrinkToFit="1"/>
    </xf>
    <xf numFmtId="177" fontId="4" fillId="0" borderId="3" xfId="2" applyNumberFormat="1" applyFont="1" applyBorder="1" applyAlignment="1">
      <alignment horizontal="right" vertical="center" shrinkToFit="1"/>
    </xf>
    <xf numFmtId="49" fontId="4" fillId="0" borderId="1" xfId="2" applyNumberFormat="1" applyFont="1" applyBorder="1" applyAlignment="1">
      <alignment horizontal="left" vertical="center" indent="1" shrinkToFit="1"/>
    </xf>
    <xf numFmtId="0" fontId="5" fillId="0" borderId="0" xfId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 indent="2"/>
    </xf>
    <xf numFmtId="49" fontId="4" fillId="0" borderId="1" xfId="1" applyNumberFormat="1" applyFont="1" applyBorder="1" applyAlignment="1">
      <alignment horizontal="left" vertical="center" wrapText="1" indent="1"/>
    </xf>
  </cellXfs>
  <cellStyles count="14">
    <cellStyle name="0,0_x000d__x000a_NA_x000d__x000a_" xfId="13"/>
    <cellStyle name="一般" xfId="0" builtinId="0"/>
    <cellStyle name="一般 2" xfId="5"/>
    <cellStyle name="一般 3" xfId="8"/>
    <cellStyle name="一般 4 2" xfId="7"/>
    <cellStyle name="一般 4 3" xfId="10"/>
    <cellStyle name="一般_376510000A6015_ax_bdgt" xfId="11"/>
    <cellStyle name="一般_pcc_d" xfId="2"/>
    <cellStyle name="一般_pcc_t" xfId="1"/>
    <cellStyle name="一般_白河商工預算書-980919" xfId="12"/>
    <cellStyle name="千分位 2" xfId="3"/>
    <cellStyle name="千分位 2 2" xfId="9"/>
    <cellStyle name="千分位[0] 2" xfId="4"/>
    <cellStyle name="百分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showGridLines="0" view="pageBreakPreview" topLeftCell="A34" zoomScaleSheetLayoutView="100" workbookViewId="0">
      <selection activeCell="P15" sqref="P15"/>
    </sheetView>
  </sheetViews>
  <sheetFormatPr defaultColWidth="9.125" defaultRowHeight="19.5" customHeight="1"/>
  <cols>
    <col min="1" max="1" width="10.75" style="26" customWidth="1"/>
    <col min="2" max="2" width="50.75" style="27" customWidth="1"/>
    <col min="3" max="3" width="10.75" style="28" customWidth="1"/>
    <col min="4" max="4" width="10.75" style="29" customWidth="1"/>
    <col min="5" max="5" width="15.75" style="30" customWidth="1"/>
    <col min="6" max="6" width="5.375" style="1" bestFit="1" customWidth="1"/>
    <col min="7" max="7" width="16" style="2" customWidth="1"/>
    <col min="8" max="8" width="12.625" style="3" customWidth="1"/>
    <col min="9" max="9" width="12.25" style="2" customWidth="1"/>
    <col min="10" max="16384" width="9.125" style="2"/>
  </cols>
  <sheetData>
    <row r="1" spans="1:7" ht="24" customHeight="1">
      <c r="A1" s="115" t="s">
        <v>34</v>
      </c>
      <c r="B1" s="115"/>
      <c r="C1" s="115"/>
      <c r="D1" s="115"/>
      <c r="E1" s="115"/>
    </row>
    <row r="2" spans="1:7" ht="24" customHeight="1">
      <c r="A2" s="116" t="s">
        <v>839</v>
      </c>
      <c r="B2" s="116"/>
      <c r="C2" s="116"/>
      <c r="D2" s="116"/>
      <c r="E2" s="116"/>
    </row>
    <row r="3" spans="1:7" ht="9.9" customHeight="1">
      <c r="A3" s="4"/>
      <c r="B3" s="4"/>
      <c r="C3" s="4"/>
      <c r="D3" s="117"/>
      <c r="E3" s="117"/>
    </row>
    <row r="4" spans="1:7" ht="20.100000000000001" customHeight="1">
      <c r="A4" s="4"/>
      <c r="B4" s="4"/>
      <c r="C4" s="4"/>
      <c r="D4" s="117" t="s">
        <v>848</v>
      </c>
      <c r="E4" s="117"/>
    </row>
    <row r="5" spans="1:7" ht="30" customHeight="1">
      <c r="A5" s="5" t="s">
        <v>0</v>
      </c>
      <c r="B5" s="40" t="s">
        <v>33</v>
      </c>
      <c r="C5" s="6" t="s">
        <v>1</v>
      </c>
      <c r="D5" s="114" t="s">
        <v>2</v>
      </c>
      <c r="E5" s="114"/>
    </row>
    <row r="6" spans="1:7" ht="30" customHeight="1">
      <c r="A6" s="5" t="s">
        <v>3</v>
      </c>
      <c r="B6" s="40" t="s">
        <v>218</v>
      </c>
      <c r="C6" s="6" t="s">
        <v>4</v>
      </c>
      <c r="D6" s="114"/>
      <c r="E6" s="114"/>
    </row>
    <row r="7" spans="1:7" ht="20.100000000000001" customHeight="1">
      <c r="A7" s="5" t="s">
        <v>5</v>
      </c>
      <c r="B7" s="74" t="s">
        <v>204</v>
      </c>
      <c r="C7" s="110" t="s">
        <v>210</v>
      </c>
      <c r="D7" s="111"/>
      <c r="E7" s="5" t="s">
        <v>11</v>
      </c>
    </row>
    <row r="8" spans="1:7" s="3" customFormat="1" ht="20.100000000000001" customHeight="1">
      <c r="A8" s="8" t="s">
        <v>220</v>
      </c>
      <c r="B8" s="9" t="s">
        <v>13</v>
      </c>
      <c r="C8" s="112"/>
      <c r="D8" s="113"/>
      <c r="E8" s="10" t="s">
        <v>2</v>
      </c>
      <c r="F8" s="1"/>
      <c r="G8" s="2"/>
    </row>
    <row r="9" spans="1:7" s="3" customFormat="1" ht="20.100000000000001" customHeight="1">
      <c r="A9" s="8" t="s">
        <v>219</v>
      </c>
      <c r="B9" s="9" t="s">
        <v>222</v>
      </c>
      <c r="C9" s="78"/>
      <c r="D9" s="79"/>
      <c r="E9" s="10"/>
      <c r="F9" s="1"/>
      <c r="G9" s="2"/>
    </row>
    <row r="10" spans="1:7" s="3" customFormat="1" ht="20.100000000000001" customHeight="1">
      <c r="A10" s="8" t="s">
        <v>187</v>
      </c>
      <c r="B10" s="9" t="s">
        <v>221</v>
      </c>
      <c r="C10" s="108">
        <f>詳細表!F131</f>
        <v>0</v>
      </c>
      <c r="D10" s="109"/>
      <c r="E10" s="10"/>
      <c r="F10" s="1"/>
      <c r="G10" s="2"/>
    </row>
    <row r="11" spans="1:7" s="3" customFormat="1" ht="20.100000000000001" customHeight="1">
      <c r="A11" s="8" t="s">
        <v>190</v>
      </c>
      <c r="B11" s="41" t="s">
        <v>189</v>
      </c>
      <c r="C11" s="108">
        <f>詳細表!F539</f>
        <v>0</v>
      </c>
      <c r="D11" s="109"/>
      <c r="E11" s="10"/>
      <c r="F11" s="1"/>
      <c r="G11" s="2"/>
    </row>
    <row r="12" spans="1:7" s="3" customFormat="1" ht="20.100000000000001" customHeight="1">
      <c r="A12" s="8" t="s">
        <v>191</v>
      </c>
      <c r="B12" s="41" t="s">
        <v>196</v>
      </c>
      <c r="C12" s="108">
        <f>詳細表!F631</f>
        <v>0</v>
      </c>
      <c r="D12" s="109"/>
      <c r="E12" s="10"/>
      <c r="F12" s="1"/>
      <c r="G12" s="2"/>
    </row>
    <row r="13" spans="1:7" s="3" customFormat="1" ht="20.100000000000001" customHeight="1">
      <c r="A13" s="8" t="s">
        <v>192</v>
      </c>
      <c r="B13" s="41" t="s">
        <v>195</v>
      </c>
      <c r="C13" s="108">
        <f>詳細表!F644</f>
        <v>0</v>
      </c>
      <c r="D13" s="109"/>
      <c r="E13" s="10"/>
      <c r="F13" s="1"/>
      <c r="G13" s="2"/>
    </row>
    <row r="14" spans="1:7" s="3" customFormat="1" ht="20.100000000000001" customHeight="1">
      <c r="A14" s="8"/>
      <c r="B14" s="41"/>
      <c r="C14" s="108"/>
      <c r="D14" s="109"/>
      <c r="E14" s="10"/>
      <c r="F14" s="1"/>
      <c r="G14" s="2"/>
    </row>
    <row r="15" spans="1:7" s="3" customFormat="1" ht="20.100000000000001" customHeight="1">
      <c r="A15" s="8"/>
      <c r="B15" s="73" t="s">
        <v>211</v>
      </c>
      <c r="C15" s="108">
        <f>SUM(C10:C14)</f>
        <v>0</v>
      </c>
      <c r="D15" s="109"/>
      <c r="E15" s="10"/>
      <c r="F15" s="1"/>
      <c r="G15" s="2"/>
    </row>
    <row r="16" spans="1:7" ht="20.100000000000001" customHeight="1">
      <c r="A16" s="8"/>
      <c r="B16" s="41"/>
      <c r="C16" s="108"/>
      <c r="D16" s="109"/>
      <c r="E16" s="10"/>
      <c r="G16" s="24"/>
    </row>
    <row r="17" spans="1:7" ht="20.100000000000001" customHeight="1">
      <c r="A17" s="70" t="s">
        <v>208</v>
      </c>
      <c r="B17" s="67" t="s">
        <v>209</v>
      </c>
      <c r="C17" s="108">
        <f>C15*0.004</f>
        <v>0</v>
      </c>
      <c r="D17" s="109"/>
      <c r="E17" s="10"/>
      <c r="G17" s="24"/>
    </row>
    <row r="18" spans="1:7" ht="20.100000000000001" customHeight="1">
      <c r="A18" s="70" t="s">
        <v>198</v>
      </c>
      <c r="B18" s="67" t="s">
        <v>214</v>
      </c>
      <c r="C18" s="108">
        <f>C15*0.01</f>
        <v>0</v>
      </c>
      <c r="D18" s="109"/>
      <c r="E18" s="10"/>
      <c r="G18" s="24"/>
    </row>
    <row r="19" spans="1:7" ht="20.100000000000001" customHeight="1">
      <c r="A19" s="70" t="s">
        <v>199</v>
      </c>
      <c r="B19" s="67" t="s">
        <v>215</v>
      </c>
      <c r="C19" s="108">
        <f>C15*0.06</f>
        <v>0</v>
      </c>
      <c r="D19" s="109"/>
      <c r="E19" s="10"/>
      <c r="G19" s="24"/>
    </row>
    <row r="20" spans="1:7" ht="20.100000000000001" customHeight="1">
      <c r="A20" s="8"/>
      <c r="B20" s="68"/>
      <c r="C20" s="108"/>
      <c r="D20" s="109"/>
      <c r="E20" s="10"/>
      <c r="G20" s="24"/>
    </row>
    <row r="21" spans="1:7" ht="20.100000000000001" customHeight="1">
      <c r="A21" s="8"/>
      <c r="B21" s="73" t="s">
        <v>203</v>
      </c>
      <c r="C21" s="108">
        <f>SUM(C15:C20)</f>
        <v>0</v>
      </c>
      <c r="D21" s="109"/>
      <c r="E21" s="10"/>
      <c r="G21" s="24"/>
    </row>
    <row r="22" spans="1:7" ht="20.100000000000001" customHeight="1">
      <c r="A22" s="8"/>
      <c r="B22" s="69"/>
      <c r="C22" s="108"/>
      <c r="D22" s="109"/>
      <c r="E22" s="10"/>
      <c r="G22" s="24"/>
    </row>
    <row r="23" spans="1:7" ht="20.100000000000001" customHeight="1">
      <c r="A23" s="70" t="s">
        <v>200</v>
      </c>
      <c r="B23" s="67" t="s">
        <v>197</v>
      </c>
      <c r="C23" s="108">
        <f>C21*0.005</f>
        <v>0</v>
      </c>
      <c r="D23" s="109"/>
      <c r="E23" s="10"/>
      <c r="G23" s="24"/>
    </row>
    <row r="24" spans="1:7" ht="20.100000000000001" customHeight="1">
      <c r="A24" s="70" t="s">
        <v>201</v>
      </c>
      <c r="B24" s="67" t="s">
        <v>216</v>
      </c>
      <c r="C24" s="108">
        <f>C21*0.05</f>
        <v>0</v>
      </c>
      <c r="D24" s="109"/>
      <c r="E24" s="10"/>
      <c r="G24" s="24"/>
    </row>
    <row r="25" spans="1:7" ht="20.100000000000001" customHeight="1">
      <c r="A25" s="70"/>
      <c r="B25" s="68"/>
      <c r="C25" s="76"/>
      <c r="D25" s="77"/>
      <c r="E25" s="10"/>
      <c r="G25" s="24"/>
    </row>
    <row r="26" spans="1:7" ht="20.100000000000001" customHeight="1">
      <c r="A26" s="8"/>
      <c r="B26" s="73" t="s">
        <v>205</v>
      </c>
      <c r="C26" s="108">
        <f>C21+C23+C24</f>
        <v>0</v>
      </c>
      <c r="D26" s="109"/>
      <c r="E26" s="10"/>
      <c r="F26" s="22"/>
      <c r="G26" s="24"/>
    </row>
    <row r="27" spans="1:7" ht="20.100000000000001" customHeight="1">
      <c r="A27" s="8"/>
      <c r="B27" s="9"/>
      <c r="C27" s="108"/>
      <c r="D27" s="109"/>
      <c r="E27" s="10"/>
      <c r="G27" s="24"/>
    </row>
    <row r="28" spans="1:7" ht="20.100000000000001" customHeight="1">
      <c r="A28" s="70" t="s">
        <v>65</v>
      </c>
      <c r="B28" s="69" t="s">
        <v>217</v>
      </c>
      <c r="C28" s="108"/>
      <c r="D28" s="109"/>
      <c r="E28" s="10"/>
      <c r="G28" s="24"/>
    </row>
    <row r="29" spans="1:7" ht="20.100000000000001" customHeight="1">
      <c r="A29" s="71" t="s">
        <v>202</v>
      </c>
      <c r="B29" s="67" t="s">
        <v>212</v>
      </c>
      <c r="C29" s="108">
        <f>C21*0.0035</f>
        <v>0</v>
      </c>
      <c r="D29" s="109"/>
      <c r="E29" s="10"/>
      <c r="G29" s="24"/>
    </row>
    <row r="30" spans="1:7" ht="20.100000000000001" customHeight="1">
      <c r="A30" s="71"/>
      <c r="B30" s="67"/>
      <c r="C30" s="108"/>
      <c r="D30" s="109"/>
      <c r="E30" s="10"/>
      <c r="G30" s="24"/>
    </row>
    <row r="31" spans="1:7" ht="20.100000000000001" customHeight="1">
      <c r="A31" s="72"/>
      <c r="B31" s="67"/>
      <c r="C31" s="108"/>
      <c r="D31" s="109"/>
      <c r="E31" s="10"/>
      <c r="G31" s="24"/>
    </row>
    <row r="32" spans="1:7" ht="20.100000000000001" customHeight="1">
      <c r="A32" s="8"/>
      <c r="B32" s="73" t="s">
        <v>213</v>
      </c>
      <c r="C32" s="108">
        <f>C29+C30</f>
        <v>0</v>
      </c>
      <c r="D32" s="109"/>
      <c r="E32" s="10"/>
      <c r="G32" s="24"/>
    </row>
    <row r="33" spans="1:8" ht="20.100000000000001" customHeight="1">
      <c r="A33" s="8"/>
      <c r="B33" s="41"/>
      <c r="C33" s="108"/>
      <c r="D33" s="109"/>
      <c r="E33" s="10"/>
      <c r="G33" s="24"/>
    </row>
    <row r="34" spans="1:8" ht="20.100000000000001" customHeight="1">
      <c r="A34" s="8"/>
      <c r="B34" s="75" t="s">
        <v>206</v>
      </c>
      <c r="C34" s="108">
        <f>C26+C32</f>
        <v>0</v>
      </c>
      <c r="D34" s="109"/>
      <c r="E34" s="10"/>
      <c r="G34" s="24"/>
    </row>
    <row r="35" spans="1:8" ht="20.100000000000001" customHeight="1">
      <c r="A35" s="8"/>
      <c r="B35" s="41"/>
      <c r="C35" s="108"/>
      <c r="D35" s="109"/>
      <c r="E35" s="10"/>
      <c r="G35" s="24"/>
      <c r="H35" s="25"/>
    </row>
    <row r="36" spans="1:8" s="3" customFormat="1" ht="20.100000000000001" customHeight="1">
      <c r="A36" s="8"/>
      <c r="B36" s="41"/>
      <c r="C36" s="108"/>
      <c r="D36" s="109"/>
      <c r="E36" s="10"/>
      <c r="F36" s="1"/>
      <c r="G36" s="24"/>
    </row>
    <row r="37" spans="1:8" s="3" customFormat="1" ht="20.100000000000001" customHeight="1">
      <c r="A37" s="8"/>
      <c r="B37" s="41"/>
      <c r="C37" s="108"/>
      <c r="D37" s="109"/>
      <c r="E37" s="10"/>
      <c r="F37" s="1"/>
      <c r="G37" s="24"/>
    </row>
    <row r="38" spans="1:8" s="3" customFormat="1" ht="30" customHeight="1">
      <c r="A38" s="26"/>
      <c r="B38" s="27"/>
      <c r="C38" s="28"/>
      <c r="D38" s="29"/>
      <c r="E38" s="30"/>
      <c r="F38" s="1"/>
      <c r="G38" s="24"/>
    </row>
    <row r="39" spans="1:8" s="3" customFormat="1" ht="20.100000000000001" customHeight="1">
      <c r="A39" s="26"/>
      <c r="B39" s="27"/>
      <c r="C39" s="28"/>
      <c r="D39" s="29"/>
      <c r="E39" s="30"/>
      <c r="F39" s="1"/>
      <c r="G39" s="24"/>
    </row>
    <row r="40" spans="1:8" s="3" customFormat="1" ht="20.100000000000001" customHeight="1">
      <c r="A40" s="26"/>
      <c r="B40" s="27"/>
      <c r="C40" s="28"/>
      <c r="D40" s="29"/>
      <c r="E40" s="30"/>
      <c r="F40" s="1"/>
      <c r="G40" s="24"/>
    </row>
    <row r="41" spans="1:8" s="3" customFormat="1" ht="20.100000000000001" customHeight="1">
      <c r="A41" s="26"/>
      <c r="B41" s="27"/>
      <c r="C41" s="28"/>
      <c r="D41" s="29"/>
      <c r="E41" s="30"/>
      <c r="F41" s="1"/>
      <c r="G41" s="2"/>
    </row>
    <row r="42" spans="1:8" s="3" customFormat="1" ht="99.9" customHeight="1">
      <c r="A42" s="26"/>
      <c r="B42" s="27"/>
      <c r="C42" s="28"/>
      <c r="D42" s="29"/>
      <c r="E42" s="30"/>
      <c r="F42" s="1"/>
      <c r="G42" s="2"/>
    </row>
    <row r="43" spans="1:8" s="3" customFormat="1" ht="20.100000000000001" customHeight="1">
      <c r="A43" s="26"/>
      <c r="B43" s="27"/>
      <c r="C43" s="28"/>
      <c r="D43" s="29"/>
      <c r="E43" s="30"/>
      <c r="F43" s="1"/>
      <c r="G43" s="2"/>
    </row>
    <row r="44" spans="1:8" s="3" customFormat="1" ht="20.100000000000001" customHeight="1">
      <c r="A44" s="26"/>
      <c r="B44" s="27"/>
      <c r="C44" s="28"/>
      <c r="D44" s="29"/>
      <c r="E44" s="30"/>
      <c r="F44" s="1"/>
      <c r="G44" s="2"/>
    </row>
    <row r="45" spans="1:8" s="3" customFormat="1" ht="20.100000000000001" customHeight="1">
      <c r="A45" s="26"/>
      <c r="B45" s="27"/>
      <c r="C45" s="28"/>
      <c r="D45" s="29"/>
      <c r="E45" s="30"/>
      <c r="F45" s="1"/>
      <c r="G45" s="2"/>
    </row>
    <row r="46" spans="1:8" s="3" customFormat="1" ht="20.100000000000001" customHeight="1">
      <c r="A46" s="26"/>
      <c r="B46" s="27"/>
      <c r="C46" s="28"/>
      <c r="D46" s="29"/>
      <c r="E46" s="30"/>
      <c r="F46" s="1"/>
      <c r="G46" s="2"/>
    </row>
    <row r="47" spans="1:8" s="3" customFormat="1" ht="20.100000000000001" customHeight="1">
      <c r="A47" s="26"/>
      <c r="B47" s="27"/>
      <c r="C47" s="28"/>
      <c r="D47" s="29"/>
      <c r="E47" s="30"/>
      <c r="F47" s="1"/>
      <c r="G47" s="2"/>
    </row>
    <row r="48" spans="1:8" s="3" customFormat="1" ht="20.100000000000001" customHeight="1">
      <c r="A48" s="26"/>
      <c r="B48" s="27"/>
      <c r="C48" s="28"/>
      <c r="D48" s="29"/>
      <c r="E48" s="30"/>
      <c r="F48" s="1"/>
      <c r="G48" s="2"/>
    </row>
    <row r="49" spans="1:8" s="3" customFormat="1" ht="20.100000000000001" customHeight="1">
      <c r="A49" s="26"/>
      <c r="B49" s="27"/>
      <c r="C49" s="28"/>
      <c r="D49" s="29"/>
      <c r="E49" s="30"/>
      <c r="F49" s="1"/>
      <c r="G49" s="2"/>
    </row>
    <row r="50" spans="1:8" s="3" customFormat="1" ht="20.100000000000001" customHeight="1">
      <c r="A50" s="26"/>
      <c r="B50" s="27"/>
      <c r="C50" s="28"/>
      <c r="D50" s="29"/>
      <c r="E50" s="30"/>
      <c r="F50" s="1"/>
      <c r="G50" s="2"/>
    </row>
    <row r="51" spans="1:8" s="3" customFormat="1" ht="20.100000000000001" customHeight="1">
      <c r="A51" s="26"/>
      <c r="B51" s="27"/>
      <c r="C51" s="28"/>
      <c r="D51" s="29"/>
      <c r="E51" s="30"/>
      <c r="F51" s="1"/>
      <c r="G51" s="2"/>
    </row>
    <row r="52" spans="1:8" s="3" customFormat="1" ht="20.100000000000001" customHeight="1">
      <c r="A52" s="26"/>
      <c r="B52" s="27"/>
      <c r="C52" s="28"/>
      <c r="D52" s="29"/>
      <c r="E52" s="30"/>
      <c r="F52" s="1"/>
      <c r="G52" s="2"/>
    </row>
    <row r="53" spans="1:8" s="1" customFormat="1" ht="20.100000000000001" customHeight="1">
      <c r="A53" s="26"/>
      <c r="B53" s="27"/>
      <c r="C53" s="28"/>
      <c r="D53" s="29"/>
      <c r="E53" s="30"/>
      <c r="G53" s="2"/>
      <c r="H53" s="3"/>
    </row>
    <row r="54" spans="1:8" s="1" customFormat="1" ht="20.100000000000001" customHeight="1">
      <c r="A54" s="26"/>
      <c r="B54" s="27"/>
      <c r="C54" s="28"/>
      <c r="D54" s="29"/>
      <c r="E54" s="30"/>
      <c r="G54" s="2"/>
      <c r="H54" s="3"/>
    </row>
    <row r="55" spans="1:8" s="1" customFormat="1" ht="20.100000000000001" customHeight="1">
      <c r="A55" s="26"/>
      <c r="B55" s="27"/>
      <c r="C55" s="28"/>
      <c r="D55" s="29"/>
      <c r="E55" s="30"/>
      <c r="G55" s="2"/>
      <c r="H55" s="3"/>
    </row>
    <row r="56" spans="1:8" s="1" customFormat="1" ht="20.100000000000001" customHeight="1">
      <c r="A56" s="26"/>
      <c r="B56" s="27"/>
      <c r="C56" s="28"/>
      <c r="D56" s="29"/>
      <c r="E56" s="30"/>
      <c r="G56" s="2"/>
      <c r="H56" s="3"/>
    </row>
    <row r="57" spans="1:8" s="1" customFormat="1" ht="20.100000000000001" customHeight="1">
      <c r="A57" s="26"/>
      <c r="B57" s="27"/>
      <c r="C57" s="28"/>
      <c r="D57" s="29"/>
      <c r="E57" s="30"/>
      <c r="G57" s="2"/>
      <c r="H57" s="3"/>
    </row>
    <row r="58" spans="1:8" s="1" customFormat="1" ht="20.100000000000001" customHeight="1">
      <c r="A58" s="26"/>
      <c r="B58" s="27"/>
      <c r="C58" s="28"/>
      <c r="D58" s="29"/>
      <c r="E58" s="30"/>
      <c r="G58" s="2"/>
      <c r="H58" s="3"/>
    </row>
    <row r="59" spans="1:8" s="1" customFormat="1" ht="20.100000000000001" customHeight="1">
      <c r="A59" s="26"/>
      <c r="B59" s="27"/>
      <c r="C59" s="28"/>
      <c r="D59" s="29"/>
      <c r="E59" s="30"/>
      <c r="G59" s="2"/>
      <c r="H59" s="3"/>
    </row>
    <row r="60" spans="1:8" s="1" customFormat="1" ht="20.100000000000001" customHeight="1">
      <c r="A60" s="26"/>
      <c r="B60" s="27"/>
      <c r="C60" s="28"/>
      <c r="D60" s="29"/>
      <c r="E60" s="30"/>
      <c r="G60" s="2"/>
      <c r="H60" s="3"/>
    </row>
    <row r="61" spans="1:8" s="1" customFormat="1" ht="20.100000000000001" customHeight="1">
      <c r="A61" s="26"/>
      <c r="B61" s="27"/>
      <c r="C61" s="28"/>
      <c r="D61" s="29"/>
      <c r="E61" s="30"/>
      <c r="G61" s="2"/>
      <c r="H61" s="3"/>
    </row>
    <row r="62" spans="1:8" s="1" customFormat="1" ht="20.100000000000001" customHeight="1">
      <c r="A62" s="26"/>
      <c r="B62" s="27"/>
      <c r="C62" s="28"/>
      <c r="D62" s="29"/>
      <c r="E62" s="30"/>
      <c r="G62" s="2"/>
      <c r="H62" s="3"/>
    </row>
    <row r="63" spans="1:8" s="1" customFormat="1" ht="20.100000000000001" customHeight="1">
      <c r="A63" s="26"/>
      <c r="B63" s="27"/>
      <c r="C63" s="28"/>
      <c r="D63" s="29"/>
      <c r="E63" s="30"/>
      <c r="G63" s="2"/>
      <c r="H63" s="3"/>
    </row>
    <row r="64" spans="1:8" s="1" customFormat="1" ht="20.100000000000001" customHeight="1">
      <c r="A64" s="26"/>
      <c r="B64" s="27"/>
      <c r="C64" s="28"/>
      <c r="D64" s="29"/>
      <c r="E64" s="30"/>
      <c r="G64" s="2"/>
      <c r="H64" s="3"/>
    </row>
    <row r="65" spans="1:8" s="1" customFormat="1" ht="20.100000000000001" customHeight="1">
      <c r="A65" s="26"/>
      <c r="B65" s="27"/>
      <c r="C65" s="28"/>
      <c r="D65" s="29"/>
      <c r="E65" s="30"/>
      <c r="G65" s="2"/>
      <c r="H65" s="3"/>
    </row>
    <row r="66" spans="1:8" s="1" customFormat="1" ht="20.100000000000001" customHeight="1">
      <c r="A66" s="26"/>
      <c r="B66" s="27"/>
      <c r="C66" s="28"/>
      <c r="D66" s="29"/>
      <c r="E66" s="30"/>
      <c r="G66" s="2"/>
      <c r="H66" s="3"/>
    </row>
    <row r="67" spans="1:8" s="1" customFormat="1" ht="20.100000000000001" customHeight="1">
      <c r="A67" s="26"/>
      <c r="B67" s="27"/>
      <c r="C67" s="28"/>
      <c r="D67" s="29"/>
      <c r="E67" s="30"/>
      <c r="G67" s="2"/>
      <c r="H67" s="3"/>
    </row>
    <row r="68" spans="1:8" s="1" customFormat="1" ht="20.100000000000001" customHeight="1">
      <c r="A68" s="26"/>
      <c r="B68" s="27"/>
      <c r="C68" s="28"/>
      <c r="D68" s="29"/>
      <c r="E68" s="30"/>
      <c r="G68" s="2"/>
      <c r="H68" s="3"/>
    </row>
    <row r="69" spans="1:8" s="1" customFormat="1" ht="20.100000000000001" customHeight="1">
      <c r="A69" s="26"/>
      <c r="B69" s="27"/>
      <c r="C69" s="28"/>
      <c r="D69" s="29"/>
      <c r="E69" s="30"/>
      <c r="G69" s="2"/>
      <c r="H69" s="3"/>
    </row>
    <row r="70" spans="1:8" s="1" customFormat="1" ht="20.100000000000001" customHeight="1">
      <c r="A70" s="26"/>
      <c r="B70" s="27"/>
      <c r="C70" s="28"/>
      <c r="D70" s="29"/>
      <c r="E70" s="30"/>
      <c r="G70" s="2"/>
      <c r="H70" s="3"/>
    </row>
    <row r="71" spans="1:8" s="1" customFormat="1" ht="20.100000000000001" customHeight="1">
      <c r="A71" s="26"/>
      <c r="B71" s="27"/>
      <c r="C71" s="28"/>
      <c r="D71" s="29"/>
      <c r="E71" s="30"/>
      <c r="G71" s="2"/>
      <c r="H71" s="3"/>
    </row>
    <row r="72" spans="1:8" s="1" customFormat="1" ht="20.100000000000001" customHeight="1">
      <c r="A72" s="26"/>
      <c r="B72" s="27"/>
      <c r="C72" s="28"/>
      <c r="D72" s="29"/>
      <c r="E72" s="30"/>
      <c r="G72" s="2"/>
      <c r="H72" s="3"/>
    </row>
    <row r="73" spans="1:8" s="1" customFormat="1" ht="20.100000000000001" customHeight="1">
      <c r="A73" s="26"/>
      <c r="B73" s="27"/>
      <c r="C73" s="28"/>
      <c r="D73" s="29"/>
      <c r="E73" s="30"/>
      <c r="G73" s="2"/>
      <c r="H73" s="3"/>
    </row>
  </sheetData>
  <mergeCells count="35">
    <mergeCell ref="D6:E6"/>
    <mergeCell ref="A1:E1"/>
    <mergeCell ref="A2:E2"/>
    <mergeCell ref="D3:E3"/>
    <mergeCell ref="D5:E5"/>
    <mergeCell ref="D4:E4"/>
    <mergeCell ref="C7:D7"/>
    <mergeCell ref="C8:D8"/>
    <mergeCell ref="C10:D10"/>
    <mergeCell ref="C33:D33"/>
    <mergeCell ref="C29:D29"/>
    <mergeCell ref="C30:D30"/>
    <mergeCell ref="C31:D31"/>
    <mergeCell ref="C32:D32"/>
    <mergeCell ref="C11:D11"/>
    <mergeCell ref="C12:D12"/>
    <mergeCell ref="C13:D13"/>
    <mergeCell ref="C14:D14"/>
    <mergeCell ref="C15:D15"/>
    <mergeCell ref="C16:D16"/>
    <mergeCell ref="C17:D17"/>
    <mergeCell ref="C18:D18"/>
    <mergeCell ref="C35:D35"/>
    <mergeCell ref="C36:D36"/>
    <mergeCell ref="C37:D37"/>
    <mergeCell ref="C34:D34"/>
    <mergeCell ref="C26:D26"/>
    <mergeCell ref="C27:D27"/>
    <mergeCell ref="C28:D28"/>
    <mergeCell ref="C24:D24"/>
    <mergeCell ref="C19:D19"/>
    <mergeCell ref="C20:D20"/>
    <mergeCell ref="C21:D21"/>
    <mergeCell ref="C22:D22"/>
    <mergeCell ref="C23:D23"/>
  </mergeCells>
  <phoneticPr fontId="3" type="noConversion"/>
  <printOptions horizontalCentered="1"/>
  <pageMargins left="0.59055118110236227" right="0.59055118110236227" top="0.39370078740157483" bottom="1.1811023622047245" header="0.98425196850393704" footer="0.98425196850393704"/>
  <pageSetup paperSize="9" scale="98" fitToHeight="0" orientation="portrait" r:id="rId1"/>
  <headerFooter alignWithMargins="0">
    <oddHeader>&amp;R&amp;"微軟正黑體,標準"&amp;10第 &amp;P 頁，共 &amp;N 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6"/>
  <sheetViews>
    <sheetView showGridLines="0" tabSelected="1" view="pageBreakPreview" topLeftCell="A31" zoomScale="115" zoomScaleSheetLayoutView="115" workbookViewId="0">
      <selection activeCell="E37" sqref="E37"/>
    </sheetView>
  </sheetViews>
  <sheetFormatPr defaultColWidth="9.125" defaultRowHeight="19.5" customHeight="1"/>
  <cols>
    <col min="1" max="1" width="8.625" style="26" customWidth="1"/>
    <col min="2" max="2" width="50.75" style="27" customWidth="1"/>
    <col min="3" max="3" width="6.75" style="26" customWidth="1"/>
    <col min="4" max="4" width="12.75" style="54" customWidth="1"/>
    <col min="5" max="5" width="10.625" style="28" customWidth="1"/>
    <col min="6" max="6" width="10.625" style="29" customWidth="1"/>
    <col min="7" max="7" width="10.625" style="97" customWidth="1"/>
    <col min="8" max="8" width="5.375" style="1" bestFit="1" customWidth="1"/>
    <col min="9" max="9" width="13.75" style="2" customWidth="1"/>
    <col min="10" max="10" width="12.625" style="3" customWidth="1"/>
    <col min="11" max="11" width="26.625" style="2" customWidth="1"/>
    <col min="12" max="16384" width="9.125" style="2"/>
  </cols>
  <sheetData>
    <row r="1" spans="1:9" ht="24" customHeight="1">
      <c r="A1" s="115" t="s">
        <v>34</v>
      </c>
      <c r="B1" s="115"/>
      <c r="C1" s="115"/>
      <c r="D1" s="115"/>
      <c r="E1" s="115"/>
      <c r="F1" s="115"/>
      <c r="G1" s="115"/>
    </row>
    <row r="2" spans="1:9" ht="24" customHeight="1">
      <c r="A2" s="116" t="s">
        <v>838</v>
      </c>
      <c r="B2" s="116"/>
      <c r="C2" s="116"/>
      <c r="D2" s="116"/>
      <c r="E2" s="116"/>
      <c r="F2" s="116"/>
      <c r="G2" s="116"/>
    </row>
    <row r="3" spans="1:9" ht="15" customHeight="1">
      <c r="A3" s="4"/>
      <c r="B3" s="4"/>
      <c r="C3" s="4"/>
      <c r="D3" s="49"/>
      <c r="E3" s="4"/>
      <c r="F3" s="117" t="s">
        <v>847</v>
      </c>
      <c r="G3" s="117"/>
    </row>
    <row r="4" spans="1:9" ht="20.100000000000001" customHeight="1">
      <c r="A4" s="4"/>
      <c r="B4" s="4"/>
      <c r="C4" s="4"/>
      <c r="D4" s="49"/>
      <c r="E4" s="4"/>
      <c r="F4" s="4"/>
      <c r="G4" s="91"/>
    </row>
    <row r="5" spans="1:9" ht="30" customHeight="1">
      <c r="A5" s="5" t="s">
        <v>0</v>
      </c>
      <c r="B5" s="118" t="s">
        <v>33</v>
      </c>
      <c r="C5" s="118"/>
      <c r="D5" s="118"/>
      <c r="E5" s="6" t="s">
        <v>1</v>
      </c>
      <c r="F5" s="114" t="s">
        <v>2</v>
      </c>
      <c r="G5" s="114"/>
    </row>
    <row r="6" spans="1:9" ht="30" customHeight="1">
      <c r="A6" s="48" t="s">
        <v>108</v>
      </c>
      <c r="B6" s="118" t="s">
        <v>103</v>
      </c>
      <c r="C6" s="118"/>
      <c r="D6" s="118"/>
      <c r="E6" s="6" t="s">
        <v>4</v>
      </c>
      <c r="F6" s="114"/>
      <c r="G6" s="114"/>
    </row>
    <row r="7" spans="1:9" ht="20.100000000000001" customHeight="1">
      <c r="A7" s="5" t="s">
        <v>5</v>
      </c>
      <c r="B7" s="7" t="s">
        <v>6</v>
      </c>
      <c r="C7" s="5" t="s">
        <v>7</v>
      </c>
      <c r="D7" s="50" t="s">
        <v>8</v>
      </c>
      <c r="E7" s="6" t="s">
        <v>9</v>
      </c>
      <c r="F7" s="6" t="s">
        <v>10</v>
      </c>
      <c r="G7" s="92" t="s">
        <v>11</v>
      </c>
    </row>
    <row r="8" spans="1:9" ht="20.100000000000001" customHeight="1">
      <c r="A8" s="8" t="s">
        <v>207</v>
      </c>
      <c r="B8" s="9" t="s">
        <v>64</v>
      </c>
      <c r="C8" s="5"/>
      <c r="D8" s="50"/>
      <c r="E8" s="6"/>
      <c r="F8" s="6"/>
      <c r="G8" s="92"/>
    </row>
    <row r="9" spans="1:9" s="62" customFormat="1" ht="20.100000000000001" customHeight="1">
      <c r="A9" s="55" t="s">
        <v>183</v>
      </c>
      <c r="B9" s="56" t="s">
        <v>221</v>
      </c>
      <c r="C9" s="55" t="s">
        <v>2</v>
      </c>
      <c r="D9" s="57"/>
      <c r="E9" s="58"/>
      <c r="F9" s="59"/>
      <c r="G9" s="93" t="s">
        <v>2</v>
      </c>
      <c r="H9" s="60" t="s">
        <v>2</v>
      </c>
      <c r="I9" s="61"/>
    </row>
    <row r="10" spans="1:9" s="3" customFormat="1" ht="20.100000000000001" customHeight="1">
      <c r="A10" s="8" t="s">
        <v>12</v>
      </c>
      <c r="B10" s="9" t="s">
        <v>15</v>
      </c>
      <c r="C10" s="8"/>
      <c r="D10" s="51"/>
      <c r="E10" s="11"/>
      <c r="F10" s="12"/>
      <c r="G10" s="89"/>
      <c r="H10" s="1"/>
      <c r="I10" s="2"/>
    </row>
    <row r="11" spans="1:9" s="3" customFormat="1" ht="37.950000000000003" customHeight="1">
      <c r="A11" s="8" t="s">
        <v>14</v>
      </c>
      <c r="B11" s="9" t="s">
        <v>109</v>
      </c>
      <c r="C11" s="8" t="s">
        <v>238</v>
      </c>
      <c r="D11" s="51">
        <v>100</v>
      </c>
      <c r="E11" s="13"/>
      <c r="F11" s="13"/>
      <c r="G11" s="89" t="s">
        <v>2</v>
      </c>
      <c r="H11" s="1" t="s">
        <v>2</v>
      </c>
      <c r="I11" s="2"/>
    </row>
    <row r="12" spans="1:9" s="3" customFormat="1" ht="20.100000000000001" customHeight="1">
      <c r="A12" s="8" t="s">
        <v>110</v>
      </c>
      <c r="B12" s="9" t="s">
        <v>147</v>
      </c>
      <c r="C12" s="8" t="s">
        <v>16</v>
      </c>
      <c r="D12" s="51">
        <v>1</v>
      </c>
      <c r="E12" s="13"/>
      <c r="F12" s="13"/>
      <c r="G12" s="89"/>
      <c r="H12" s="1"/>
      <c r="I12" s="2"/>
    </row>
    <row r="13" spans="1:9" s="3" customFormat="1" ht="20.100000000000001" customHeight="1">
      <c r="A13" s="8" t="s">
        <v>111</v>
      </c>
      <c r="B13" s="9" t="s">
        <v>177</v>
      </c>
      <c r="C13" s="8" t="s">
        <v>16</v>
      </c>
      <c r="D13" s="51">
        <v>1</v>
      </c>
      <c r="E13" s="13"/>
      <c r="F13" s="13"/>
      <c r="G13" s="89"/>
      <c r="H13" s="1"/>
      <c r="I13" s="2"/>
    </row>
    <row r="14" spans="1:9" s="3" customFormat="1" ht="20.100000000000001" customHeight="1">
      <c r="A14" s="8" t="s">
        <v>112</v>
      </c>
      <c r="B14" s="9" t="s">
        <v>119</v>
      </c>
      <c r="C14" s="8" t="s">
        <v>20</v>
      </c>
      <c r="D14" s="51">
        <v>1</v>
      </c>
      <c r="E14" s="13"/>
      <c r="F14" s="13"/>
      <c r="G14" s="88" t="s">
        <v>764</v>
      </c>
      <c r="H14" s="1"/>
      <c r="I14" s="2"/>
    </row>
    <row r="15" spans="1:9" s="3" customFormat="1" ht="20.100000000000001" customHeight="1">
      <c r="A15" s="8" t="s">
        <v>113</v>
      </c>
      <c r="B15" s="9" t="s">
        <v>148</v>
      </c>
      <c r="C15" s="8" t="s">
        <v>20</v>
      </c>
      <c r="D15" s="51">
        <v>1</v>
      </c>
      <c r="E15" s="13"/>
      <c r="F15" s="13"/>
      <c r="G15" s="89"/>
      <c r="H15" s="1"/>
      <c r="I15" s="2"/>
    </row>
    <row r="16" spans="1:9" s="3" customFormat="1" ht="20.100000000000001" customHeight="1">
      <c r="A16" s="8" t="s">
        <v>120</v>
      </c>
      <c r="B16" s="9" t="s">
        <v>150</v>
      </c>
      <c r="C16" s="8" t="s">
        <v>20</v>
      </c>
      <c r="D16" s="51">
        <v>1</v>
      </c>
      <c r="E16" s="13"/>
      <c r="F16" s="13"/>
      <c r="G16" s="89"/>
      <c r="H16" s="1"/>
      <c r="I16" s="2"/>
    </row>
    <row r="17" spans="1:9" s="3" customFormat="1" ht="20.100000000000001" customHeight="1">
      <c r="A17" s="8" t="s">
        <v>114</v>
      </c>
      <c r="B17" s="9" t="s">
        <v>149</v>
      </c>
      <c r="C17" s="8" t="s">
        <v>20</v>
      </c>
      <c r="D17" s="51">
        <v>1</v>
      </c>
      <c r="E17" s="13"/>
      <c r="F17" s="13"/>
      <c r="G17" s="89"/>
      <c r="H17" s="1"/>
      <c r="I17" s="2"/>
    </row>
    <row r="18" spans="1:9" s="3" customFormat="1" ht="20.100000000000001" customHeight="1">
      <c r="A18" s="8" t="s">
        <v>115</v>
      </c>
      <c r="B18" s="9" t="s">
        <v>845</v>
      </c>
      <c r="C18" s="8" t="s">
        <v>20</v>
      </c>
      <c r="D18" s="51">
        <v>1</v>
      </c>
      <c r="E18" s="13"/>
      <c r="F18" s="13"/>
      <c r="G18" s="89" t="s">
        <v>846</v>
      </c>
      <c r="H18" s="1"/>
      <c r="I18" s="2"/>
    </row>
    <row r="19" spans="1:9" s="3" customFormat="1" ht="20.100000000000001" customHeight="1">
      <c r="A19" s="8" t="s">
        <v>116</v>
      </c>
      <c r="B19" s="9" t="s">
        <v>36</v>
      </c>
      <c r="C19" s="8" t="s">
        <v>20</v>
      </c>
      <c r="D19" s="51">
        <v>1</v>
      </c>
      <c r="E19" s="13"/>
      <c r="F19" s="13"/>
      <c r="G19" s="89"/>
      <c r="H19" s="1"/>
      <c r="I19" s="2"/>
    </row>
    <row r="20" spans="1:9" s="47" customFormat="1" ht="20.100000000000001" customHeight="1">
      <c r="A20" s="8" t="s">
        <v>170</v>
      </c>
      <c r="B20" s="9" t="s">
        <v>171</v>
      </c>
      <c r="C20" s="43"/>
      <c r="D20" s="52"/>
      <c r="E20" s="44"/>
      <c r="F20" s="13"/>
      <c r="G20" s="94"/>
      <c r="H20" s="45"/>
      <c r="I20" s="46"/>
    </row>
    <row r="21" spans="1:9" s="3" customFormat="1" ht="20.100000000000001" customHeight="1">
      <c r="A21" s="8" t="s">
        <v>172</v>
      </c>
      <c r="B21" s="9" t="s">
        <v>178</v>
      </c>
      <c r="C21" s="8" t="s">
        <v>176</v>
      </c>
      <c r="D21" s="51">
        <v>1</v>
      </c>
      <c r="E21" s="13"/>
      <c r="F21" s="13"/>
      <c r="G21" s="89"/>
      <c r="H21" s="1"/>
      <c r="I21" s="2"/>
    </row>
    <row r="22" spans="1:9" s="3" customFormat="1" ht="20.100000000000001" customHeight="1">
      <c r="A22" s="8" t="s">
        <v>173</v>
      </c>
      <c r="B22" s="9" t="s">
        <v>179</v>
      </c>
      <c r="C22" s="8" t="s">
        <v>176</v>
      </c>
      <c r="D22" s="51">
        <v>1</v>
      </c>
      <c r="E22" s="13"/>
      <c r="F22" s="13"/>
      <c r="G22" s="89"/>
      <c r="H22" s="1"/>
      <c r="I22" s="2"/>
    </row>
    <row r="23" spans="1:9" s="3" customFormat="1" ht="20.100000000000001" customHeight="1">
      <c r="A23" s="8" t="s">
        <v>174</v>
      </c>
      <c r="B23" s="9" t="s">
        <v>180</v>
      </c>
      <c r="C23" s="8" t="s">
        <v>176</v>
      </c>
      <c r="D23" s="51">
        <v>1</v>
      </c>
      <c r="E23" s="13"/>
      <c r="F23" s="13"/>
      <c r="G23" s="89"/>
      <c r="H23" s="1"/>
      <c r="I23" s="2"/>
    </row>
    <row r="24" spans="1:9" s="3" customFormat="1" ht="20.100000000000001" customHeight="1">
      <c r="A24" s="8" t="s">
        <v>175</v>
      </c>
      <c r="B24" s="9" t="s">
        <v>181</v>
      </c>
      <c r="C24" s="8" t="s">
        <v>176</v>
      </c>
      <c r="D24" s="51">
        <v>1</v>
      </c>
      <c r="E24" s="13"/>
      <c r="F24" s="13"/>
      <c r="G24" s="89"/>
      <c r="H24" s="1"/>
      <c r="I24" s="2"/>
    </row>
    <row r="25" spans="1:9" s="3" customFormat="1" ht="20.100000000000001" customHeight="1">
      <c r="A25" s="8"/>
      <c r="B25" s="9"/>
      <c r="C25" s="8"/>
      <c r="D25" s="51"/>
      <c r="E25" s="13"/>
      <c r="F25" s="13"/>
      <c r="G25" s="89"/>
      <c r="H25" s="1"/>
      <c r="I25" s="2"/>
    </row>
    <row r="26" spans="1:9" s="3" customFormat="1" ht="20.100000000000001" customHeight="1">
      <c r="A26" s="8"/>
      <c r="B26" s="14" t="s">
        <v>146</v>
      </c>
      <c r="C26" s="8"/>
      <c r="D26" s="51"/>
      <c r="E26" s="13"/>
      <c r="F26" s="13"/>
      <c r="G26" s="89"/>
      <c r="H26" s="1"/>
      <c r="I26" s="2"/>
    </row>
    <row r="27" spans="1:9" s="3" customFormat="1" ht="20.100000000000001" customHeight="1">
      <c r="A27" s="8"/>
      <c r="B27" s="14"/>
      <c r="C27" s="8"/>
      <c r="D27" s="51"/>
      <c r="E27" s="13"/>
      <c r="F27" s="13"/>
      <c r="G27" s="89"/>
      <c r="H27" s="1"/>
      <c r="I27" s="2"/>
    </row>
    <row r="28" spans="1:9" s="3" customFormat="1" ht="20.100000000000001" customHeight="1">
      <c r="A28" s="8" t="s">
        <v>17</v>
      </c>
      <c r="B28" s="9" t="s">
        <v>122</v>
      </c>
      <c r="C28" s="8"/>
      <c r="D28" s="51"/>
      <c r="E28" s="11"/>
      <c r="F28" s="12"/>
      <c r="G28" s="89"/>
      <c r="H28" s="1"/>
      <c r="I28" s="2"/>
    </row>
    <row r="29" spans="1:9" s="3" customFormat="1" ht="20.100000000000001" customHeight="1">
      <c r="A29" s="8" t="s">
        <v>14</v>
      </c>
      <c r="B29" s="9" t="s">
        <v>182</v>
      </c>
      <c r="C29" s="8" t="s">
        <v>31</v>
      </c>
      <c r="D29" s="51">
        <v>1</v>
      </c>
      <c r="E29" s="13"/>
      <c r="F29" s="13"/>
      <c r="G29" s="89" t="s">
        <v>2</v>
      </c>
      <c r="H29" s="1" t="s">
        <v>2</v>
      </c>
      <c r="I29" s="2"/>
    </row>
    <row r="30" spans="1:9" s="3" customFormat="1" ht="20.100000000000001" customHeight="1">
      <c r="A30" s="8" t="s">
        <v>124</v>
      </c>
      <c r="B30" s="9" t="s">
        <v>123</v>
      </c>
      <c r="C30" s="8" t="s">
        <v>237</v>
      </c>
      <c r="D30" s="51">
        <v>860</v>
      </c>
      <c r="E30" s="13"/>
      <c r="F30" s="13"/>
      <c r="G30" s="89"/>
      <c r="H30" s="1"/>
      <c r="I30" s="2"/>
    </row>
    <row r="31" spans="1:9" s="3" customFormat="1" ht="20.100000000000001" customHeight="1">
      <c r="A31" s="8" t="s">
        <v>28</v>
      </c>
      <c r="B31" s="9" t="s">
        <v>35</v>
      </c>
      <c r="C31" s="8" t="s">
        <v>31</v>
      </c>
      <c r="D31" s="51">
        <v>1</v>
      </c>
      <c r="E31" s="13"/>
      <c r="F31" s="13"/>
      <c r="G31" s="89"/>
      <c r="H31" s="1"/>
      <c r="I31" s="2"/>
    </row>
    <row r="32" spans="1:9" s="3" customFormat="1" ht="20.100000000000001" customHeight="1">
      <c r="A32" s="8" t="s">
        <v>29</v>
      </c>
      <c r="B32" s="9" t="s">
        <v>37</v>
      </c>
      <c r="C32" s="8" t="s">
        <v>240</v>
      </c>
      <c r="D32" s="51">
        <v>618</v>
      </c>
      <c r="E32" s="13"/>
      <c r="F32" s="13"/>
      <c r="G32" s="89"/>
      <c r="H32" s="1"/>
      <c r="I32" s="2"/>
    </row>
    <row r="33" spans="1:10" s="3" customFormat="1" ht="20.100000000000001" customHeight="1">
      <c r="A33" s="8" t="s">
        <v>77</v>
      </c>
      <c r="B33" s="9" t="s">
        <v>38</v>
      </c>
      <c r="C33" s="8" t="s">
        <v>240</v>
      </c>
      <c r="D33" s="51">
        <v>414</v>
      </c>
      <c r="E33" s="13"/>
      <c r="F33" s="13"/>
      <c r="G33" s="89"/>
      <c r="H33" s="1"/>
      <c r="I33" s="2"/>
    </row>
    <row r="34" spans="1:10" s="3" customFormat="1" ht="20.100000000000001" customHeight="1">
      <c r="A34" s="8" t="s">
        <v>766</v>
      </c>
      <c r="B34" s="9" t="s">
        <v>767</v>
      </c>
      <c r="C34" s="8" t="s">
        <v>768</v>
      </c>
      <c r="D34" s="51">
        <v>204</v>
      </c>
      <c r="E34" s="13"/>
      <c r="F34" s="13"/>
      <c r="G34" s="88" t="s">
        <v>769</v>
      </c>
      <c r="H34" s="1"/>
      <c r="I34" s="2"/>
    </row>
    <row r="35" spans="1:10" s="3" customFormat="1" ht="20.100000000000001" customHeight="1">
      <c r="A35" s="8" t="s">
        <v>114</v>
      </c>
      <c r="B35" s="9" t="s">
        <v>131</v>
      </c>
      <c r="C35" s="8" t="s">
        <v>132</v>
      </c>
      <c r="D35" s="51">
        <v>62</v>
      </c>
      <c r="E35" s="13"/>
      <c r="F35" s="13"/>
      <c r="G35" s="89"/>
      <c r="H35" s="1"/>
      <c r="I35" s="2"/>
    </row>
    <row r="36" spans="1:10" s="3" customFormat="1" ht="39.9" customHeight="1">
      <c r="A36" s="8" t="s">
        <v>115</v>
      </c>
      <c r="B36" s="9" t="s">
        <v>129</v>
      </c>
      <c r="C36" s="8" t="s">
        <v>237</v>
      </c>
      <c r="D36" s="51">
        <v>1025</v>
      </c>
      <c r="E36" s="15"/>
      <c r="F36" s="13"/>
      <c r="G36" s="89"/>
      <c r="H36" s="1"/>
      <c r="I36" s="16"/>
    </row>
    <row r="37" spans="1:10" s="3" customFormat="1" ht="20.100000000000001" customHeight="1">
      <c r="A37" s="8" t="s">
        <v>252</v>
      </c>
      <c r="B37" s="9" t="s">
        <v>39</v>
      </c>
      <c r="C37" s="8" t="s">
        <v>237</v>
      </c>
      <c r="D37" s="51">
        <v>2685</v>
      </c>
      <c r="E37" s="15"/>
      <c r="F37" s="13"/>
      <c r="G37" s="89" t="s">
        <v>765</v>
      </c>
      <c r="H37" s="1"/>
      <c r="I37" s="17"/>
    </row>
    <row r="38" spans="1:10" ht="20.100000000000001" customHeight="1">
      <c r="A38" s="8" t="s">
        <v>117</v>
      </c>
      <c r="B38" s="9" t="s">
        <v>40</v>
      </c>
      <c r="C38" s="8" t="s">
        <v>237</v>
      </c>
      <c r="D38" s="51">
        <v>490</v>
      </c>
      <c r="E38" s="15"/>
      <c r="F38" s="13"/>
      <c r="G38" s="89" t="s">
        <v>765</v>
      </c>
      <c r="I38" s="17"/>
    </row>
    <row r="39" spans="1:10" s="39" customFormat="1" ht="13.8">
      <c r="A39" s="33" t="s">
        <v>133</v>
      </c>
      <c r="B39" s="32" t="s">
        <v>69</v>
      </c>
      <c r="C39" s="33" t="s">
        <v>241</v>
      </c>
      <c r="D39" s="53">
        <v>66.599999999999994</v>
      </c>
      <c r="E39" s="34"/>
      <c r="F39" s="35"/>
      <c r="G39" s="90"/>
      <c r="H39" s="36"/>
      <c r="I39" s="37"/>
      <c r="J39" s="38"/>
    </row>
    <row r="40" spans="1:10" ht="20.100000000000001" customHeight="1">
      <c r="A40" s="8" t="s">
        <v>118</v>
      </c>
      <c r="B40" s="9" t="s">
        <v>41</v>
      </c>
      <c r="C40" s="8" t="s">
        <v>242</v>
      </c>
      <c r="D40" s="51">
        <v>25</v>
      </c>
      <c r="E40" s="15"/>
      <c r="F40" s="13"/>
      <c r="G40" s="102" t="s">
        <v>849</v>
      </c>
      <c r="I40" s="17"/>
    </row>
    <row r="41" spans="1:10" ht="20.100000000000001" customHeight="1">
      <c r="A41" s="8" t="s">
        <v>125</v>
      </c>
      <c r="B41" s="9" t="s">
        <v>42</v>
      </c>
      <c r="C41" s="8" t="s">
        <v>242</v>
      </c>
      <c r="D41" s="51">
        <v>536</v>
      </c>
      <c r="E41" s="15"/>
      <c r="F41" s="13"/>
      <c r="G41" s="102" t="s">
        <v>849</v>
      </c>
      <c r="I41" s="17"/>
    </row>
    <row r="42" spans="1:10" s="39" customFormat="1" ht="20.100000000000001" customHeight="1">
      <c r="A42" s="33" t="s">
        <v>770</v>
      </c>
      <c r="B42" s="32" t="s">
        <v>43</v>
      </c>
      <c r="C42" s="33" t="s">
        <v>241</v>
      </c>
      <c r="D42" s="53">
        <v>25.8</v>
      </c>
      <c r="E42" s="34"/>
      <c r="F42" s="35"/>
      <c r="G42" s="90"/>
      <c r="H42" s="36"/>
      <c r="I42" s="37"/>
      <c r="J42" s="38"/>
    </row>
    <row r="43" spans="1:10" s="39" customFormat="1" ht="20.100000000000001" customHeight="1">
      <c r="A43" s="33" t="s">
        <v>127</v>
      </c>
      <c r="B43" s="32" t="s">
        <v>45</v>
      </c>
      <c r="C43" s="33" t="s">
        <v>241</v>
      </c>
      <c r="D43" s="53">
        <v>4.5</v>
      </c>
      <c r="E43" s="34"/>
      <c r="F43" s="35"/>
      <c r="G43" s="90"/>
      <c r="H43" s="36"/>
      <c r="I43" s="37"/>
      <c r="J43" s="38"/>
    </row>
    <row r="44" spans="1:10" ht="20.100000000000001" customHeight="1">
      <c r="A44" s="8" t="s">
        <v>128</v>
      </c>
      <c r="B44" s="9" t="s">
        <v>121</v>
      </c>
      <c r="C44" s="8" t="s">
        <v>238</v>
      </c>
      <c r="D44" s="51">
        <v>270</v>
      </c>
      <c r="E44" s="15"/>
      <c r="F44" s="13"/>
      <c r="G44" s="89"/>
      <c r="I44" s="17"/>
    </row>
    <row r="45" spans="1:10" s="39" customFormat="1" ht="20.100000000000001" customHeight="1">
      <c r="A45" s="33" t="s">
        <v>771</v>
      </c>
      <c r="B45" s="32" t="s">
        <v>44</v>
      </c>
      <c r="C45" s="33" t="s">
        <v>230</v>
      </c>
      <c r="D45" s="53">
        <v>667</v>
      </c>
      <c r="E45" s="34"/>
      <c r="F45" s="35"/>
      <c r="G45" s="90"/>
      <c r="H45" s="36"/>
      <c r="I45" s="37"/>
      <c r="J45" s="38"/>
    </row>
    <row r="46" spans="1:10" s="39" customFormat="1" ht="20.100000000000001" customHeight="1">
      <c r="A46" s="33" t="s">
        <v>772</v>
      </c>
      <c r="B46" s="32" t="s">
        <v>134</v>
      </c>
      <c r="C46" s="33" t="s">
        <v>237</v>
      </c>
      <c r="D46" s="53">
        <v>667</v>
      </c>
      <c r="E46" s="34"/>
      <c r="F46" s="35"/>
      <c r="G46" s="90"/>
      <c r="H46" s="36"/>
      <c r="I46" s="37"/>
      <c r="J46" s="38"/>
    </row>
    <row r="47" spans="1:10" s="39" customFormat="1" ht="20.100000000000001" customHeight="1">
      <c r="A47" s="33"/>
      <c r="B47" s="32"/>
      <c r="C47" s="33"/>
      <c r="D47" s="53"/>
      <c r="E47" s="34"/>
      <c r="F47" s="35"/>
      <c r="G47" s="90"/>
      <c r="H47" s="36"/>
      <c r="I47" s="37"/>
      <c r="J47" s="38"/>
    </row>
    <row r="48" spans="1:10" ht="20.100000000000001" customHeight="1" collapsed="1">
      <c r="A48" s="8"/>
      <c r="B48" s="14" t="s">
        <v>145</v>
      </c>
      <c r="C48" s="8"/>
      <c r="D48" s="51"/>
      <c r="E48" s="13"/>
      <c r="F48" s="13"/>
      <c r="G48" s="89"/>
      <c r="I48" s="17"/>
      <c r="J48" s="17"/>
    </row>
    <row r="49" spans="1:10" ht="20.100000000000001" customHeight="1">
      <c r="A49" s="8"/>
      <c r="B49" s="14"/>
      <c r="C49" s="8"/>
      <c r="D49" s="51"/>
      <c r="E49" s="13"/>
      <c r="F49" s="13"/>
      <c r="G49" s="89"/>
      <c r="I49" s="17"/>
      <c r="J49" s="17"/>
    </row>
    <row r="50" spans="1:10" ht="20.100000000000001" customHeight="1">
      <c r="A50" s="8" t="s">
        <v>19</v>
      </c>
      <c r="B50" s="9" t="s">
        <v>46</v>
      </c>
      <c r="C50" s="8"/>
      <c r="D50" s="51"/>
      <c r="E50" s="13"/>
      <c r="F50" s="13"/>
      <c r="G50" s="89"/>
      <c r="H50" s="18"/>
      <c r="I50" s="17"/>
      <c r="J50" s="17"/>
    </row>
    <row r="51" spans="1:10" ht="20.100000000000001" customHeight="1">
      <c r="A51" s="8" t="s">
        <v>14</v>
      </c>
      <c r="B51" s="9" t="s">
        <v>186</v>
      </c>
      <c r="C51" s="8" t="s">
        <v>237</v>
      </c>
      <c r="D51" s="51">
        <v>6</v>
      </c>
      <c r="E51" s="13"/>
      <c r="F51" s="13"/>
      <c r="G51" s="89"/>
      <c r="I51" s="17"/>
      <c r="J51" s="17"/>
    </row>
    <row r="52" spans="1:10" ht="20.100000000000001" customHeight="1">
      <c r="A52" s="8" t="s">
        <v>76</v>
      </c>
      <c r="B52" s="9" t="s">
        <v>234</v>
      </c>
      <c r="C52" s="8" t="s">
        <v>237</v>
      </c>
      <c r="D52" s="51">
        <v>40</v>
      </c>
      <c r="E52" s="13"/>
      <c r="F52" s="13"/>
      <c r="G52" s="89" t="s">
        <v>773</v>
      </c>
      <c r="I52" s="17"/>
      <c r="J52" s="17"/>
    </row>
    <row r="53" spans="1:10" ht="20.100000000000001" customHeight="1">
      <c r="A53" s="8" t="s">
        <v>30</v>
      </c>
      <c r="B53" s="9" t="s">
        <v>84</v>
      </c>
      <c r="C53" s="8" t="s">
        <v>238</v>
      </c>
      <c r="D53" s="51">
        <v>17</v>
      </c>
      <c r="E53" s="13"/>
      <c r="F53" s="13"/>
      <c r="G53" s="89"/>
      <c r="I53" s="17"/>
      <c r="J53" s="17"/>
    </row>
    <row r="54" spans="1:10" ht="20.100000000000001" customHeight="1">
      <c r="A54" s="8" t="s">
        <v>18</v>
      </c>
      <c r="B54" s="9" t="s">
        <v>68</v>
      </c>
      <c r="C54" s="8" t="s">
        <v>57</v>
      </c>
      <c r="D54" s="51">
        <v>4</v>
      </c>
      <c r="E54" s="13"/>
      <c r="F54" s="13"/>
      <c r="G54" s="89"/>
      <c r="I54" s="17"/>
      <c r="J54" s="17"/>
    </row>
    <row r="55" spans="1:10" ht="20.100000000000001" customHeight="1">
      <c r="A55" s="8" t="s">
        <v>77</v>
      </c>
      <c r="B55" s="9" t="s">
        <v>135</v>
      </c>
      <c r="C55" s="8"/>
      <c r="D55" s="51"/>
      <c r="E55" s="13"/>
      <c r="F55" s="13"/>
      <c r="G55" s="89"/>
      <c r="I55" s="17"/>
      <c r="J55" s="17"/>
    </row>
    <row r="56" spans="1:10" ht="20.100000000000001" customHeight="1">
      <c r="A56" s="8" t="s">
        <v>85</v>
      </c>
      <c r="B56" s="9" t="s">
        <v>78</v>
      </c>
      <c r="C56" s="8" t="s">
        <v>229</v>
      </c>
      <c r="D56" s="51">
        <v>52</v>
      </c>
      <c r="E56" s="13"/>
      <c r="F56" s="13"/>
      <c r="G56" s="89"/>
      <c r="I56" s="17"/>
      <c r="J56" s="17"/>
    </row>
    <row r="57" spans="1:10" ht="20.100000000000001" customHeight="1">
      <c r="A57" s="8" t="s">
        <v>86</v>
      </c>
      <c r="B57" s="9" t="s">
        <v>79</v>
      </c>
      <c r="C57" s="8" t="s">
        <v>229</v>
      </c>
      <c r="D57" s="51">
        <v>194</v>
      </c>
      <c r="E57" s="13"/>
      <c r="F57" s="13"/>
      <c r="G57" s="89"/>
      <c r="I57" s="17"/>
      <c r="J57" s="17"/>
    </row>
    <row r="58" spans="1:10" ht="20.100000000000001" customHeight="1">
      <c r="A58" s="8" t="s">
        <v>87</v>
      </c>
      <c r="B58" s="9" t="s">
        <v>80</v>
      </c>
      <c r="C58" s="8" t="s">
        <v>229</v>
      </c>
      <c r="D58" s="51">
        <v>82</v>
      </c>
      <c r="E58" s="13"/>
      <c r="F58" s="13"/>
      <c r="G58" s="89"/>
      <c r="I58" s="17"/>
      <c r="J58" s="17"/>
    </row>
    <row r="59" spans="1:10" ht="20.100000000000001" customHeight="1">
      <c r="A59" s="8" t="s">
        <v>88</v>
      </c>
      <c r="B59" s="9" t="s">
        <v>81</v>
      </c>
      <c r="C59" s="8" t="s">
        <v>229</v>
      </c>
      <c r="D59" s="51">
        <v>200</v>
      </c>
      <c r="E59" s="13"/>
      <c r="F59" s="13"/>
      <c r="G59" s="89"/>
      <c r="I59" s="17"/>
      <c r="J59" s="17"/>
    </row>
    <row r="60" spans="1:10" ht="20.100000000000001" customHeight="1">
      <c r="A60" s="8" t="s">
        <v>89</v>
      </c>
      <c r="B60" s="9" t="s">
        <v>83</v>
      </c>
      <c r="C60" s="8" t="s">
        <v>229</v>
      </c>
      <c r="D60" s="51">
        <v>5</v>
      </c>
      <c r="E60" s="13"/>
      <c r="F60" s="13"/>
      <c r="G60" s="89"/>
      <c r="I60" s="17"/>
      <c r="J60" s="17"/>
    </row>
    <row r="61" spans="1:10" ht="20.100000000000001" customHeight="1">
      <c r="A61" s="8" t="s">
        <v>90</v>
      </c>
      <c r="B61" s="9" t="s">
        <v>136</v>
      </c>
      <c r="C61" s="8"/>
      <c r="D61" s="51"/>
      <c r="E61" s="13"/>
      <c r="F61" s="13"/>
      <c r="G61" s="89"/>
      <c r="I61" s="17"/>
      <c r="J61" s="17"/>
    </row>
    <row r="62" spans="1:10" ht="20.100000000000001" customHeight="1">
      <c r="A62" s="8" t="s">
        <v>91</v>
      </c>
      <c r="B62" s="9" t="s">
        <v>260</v>
      </c>
      <c r="C62" s="8" t="s">
        <v>229</v>
      </c>
      <c r="D62" s="51">
        <v>790</v>
      </c>
      <c r="E62" s="13"/>
      <c r="F62" s="13"/>
      <c r="G62" s="89"/>
      <c r="I62" s="17"/>
      <c r="J62" s="17"/>
    </row>
    <row r="63" spans="1:10" ht="20.100000000000001" customHeight="1">
      <c r="A63" s="8" t="s">
        <v>93</v>
      </c>
      <c r="B63" s="9" t="s">
        <v>97</v>
      </c>
      <c r="C63" s="8" t="s">
        <v>229</v>
      </c>
      <c r="D63" s="51">
        <v>262</v>
      </c>
      <c r="E63" s="13"/>
      <c r="F63" s="13"/>
      <c r="G63" s="88" t="s">
        <v>774</v>
      </c>
      <c r="I63" s="17"/>
      <c r="J63" s="17"/>
    </row>
    <row r="64" spans="1:10" ht="20.100000000000001" customHeight="1">
      <c r="A64" s="8" t="s">
        <v>94</v>
      </c>
      <c r="B64" s="9" t="s">
        <v>92</v>
      </c>
      <c r="C64" s="8" t="s">
        <v>229</v>
      </c>
      <c r="D64" s="51">
        <v>95</v>
      </c>
      <c r="E64" s="13"/>
      <c r="F64" s="13"/>
      <c r="G64" s="89"/>
      <c r="I64" s="17"/>
      <c r="J64" s="17"/>
    </row>
    <row r="65" spans="1:10" ht="20.100000000000001" customHeight="1">
      <c r="A65" s="8" t="s">
        <v>105</v>
      </c>
      <c r="B65" s="9" t="s">
        <v>98</v>
      </c>
      <c r="C65" s="8" t="s">
        <v>229</v>
      </c>
      <c r="D65" s="51">
        <f>212-D64</f>
        <v>117</v>
      </c>
      <c r="E65" s="13"/>
      <c r="F65" s="13"/>
      <c r="G65" s="88" t="s">
        <v>774</v>
      </c>
      <c r="I65" s="17"/>
      <c r="J65" s="17"/>
    </row>
    <row r="66" spans="1:10" ht="20.100000000000001" customHeight="1">
      <c r="A66" s="8" t="s">
        <v>106</v>
      </c>
      <c r="B66" s="9" t="s">
        <v>82</v>
      </c>
      <c r="C66" s="8" t="s">
        <v>228</v>
      </c>
      <c r="D66" s="51">
        <v>32</v>
      </c>
      <c r="E66" s="13"/>
      <c r="F66" s="13"/>
      <c r="G66" s="89"/>
      <c r="I66" s="17"/>
      <c r="J66" s="17"/>
    </row>
    <row r="67" spans="1:10" ht="20.100000000000001" customHeight="1">
      <c r="A67" s="8" t="s">
        <v>107</v>
      </c>
      <c r="B67" s="9" t="s">
        <v>102</v>
      </c>
      <c r="C67" s="8" t="s">
        <v>229</v>
      </c>
      <c r="D67" s="51">
        <v>15</v>
      </c>
      <c r="E67" s="13"/>
      <c r="F67" s="13"/>
      <c r="G67" s="89"/>
      <c r="I67" s="17"/>
      <c r="J67" s="17"/>
    </row>
    <row r="68" spans="1:10" ht="20.100000000000001" customHeight="1">
      <c r="A68" s="8" t="s">
        <v>96</v>
      </c>
      <c r="B68" s="9" t="s">
        <v>137</v>
      </c>
      <c r="C68" s="8"/>
      <c r="D68" s="51"/>
      <c r="E68" s="13"/>
      <c r="F68" s="13"/>
      <c r="G68" s="89"/>
      <c r="I68" s="17"/>
      <c r="J68" s="17"/>
    </row>
    <row r="69" spans="1:10" ht="20.100000000000001" customHeight="1">
      <c r="A69" s="8" t="s">
        <v>99</v>
      </c>
      <c r="B69" s="9" t="s">
        <v>168</v>
      </c>
      <c r="C69" s="8" t="s">
        <v>229</v>
      </c>
      <c r="D69" s="51">
        <f>334-60</f>
        <v>274</v>
      </c>
      <c r="E69" s="13"/>
      <c r="F69" s="13"/>
      <c r="G69" s="89"/>
      <c r="I69" s="17"/>
      <c r="J69" s="17"/>
    </row>
    <row r="70" spans="1:10" ht="20.100000000000001" customHeight="1">
      <c r="A70" s="8" t="s">
        <v>100</v>
      </c>
      <c r="B70" s="9" t="s">
        <v>169</v>
      </c>
      <c r="C70" s="8" t="s">
        <v>229</v>
      </c>
      <c r="D70" s="51">
        <v>180</v>
      </c>
      <c r="E70" s="13"/>
      <c r="F70" s="13"/>
      <c r="G70" s="88" t="s">
        <v>774</v>
      </c>
      <c r="I70" s="17"/>
      <c r="J70" s="17"/>
    </row>
    <row r="71" spans="1:10" ht="20.100000000000001" customHeight="1">
      <c r="A71" s="8" t="s">
        <v>101</v>
      </c>
      <c r="B71" s="9" t="s">
        <v>236</v>
      </c>
      <c r="C71" s="8" t="s">
        <v>229</v>
      </c>
      <c r="D71" s="51">
        <v>156</v>
      </c>
      <c r="E71" s="13"/>
      <c r="F71" s="13"/>
      <c r="G71" s="89" t="s">
        <v>773</v>
      </c>
      <c r="I71" s="17"/>
      <c r="J71" s="17"/>
    </row>
    <row r="72" spans="1:10" ht="20.100000000000001" customHeight="1">
      <c r="A72" s="8" t="s">
        <v>233</v>
      </c>
      <c r="B72" s="9" t="s">
        <v>235</v>
      </c>
      <c r="C72" s="8" t="s">
        <v>230</v>
      </c>
      <c r="D72" s="51">
        <v>30</v>
      </c>
      <c r="E72" s="13"/>
      <c r="F72" s="13"/>
      <c r="G72" s="89" t="s">
        <v>773</v>
      </c>
      <c r="I72" s="17"/>
      <c r="J72" s="17"/>
    </row>
    <row r="73" spans="1:10" ht="20.100000000000001" customHeight="1">
      <c r="A73" s="8"/>
      <c r="B73" s="9"/>
      <c r="C73" s="8"/>
      <c r="D73" s="51"/>
      <c r="E73" s="13"/>
      <c r="F73" s="13"/>
      <c r="G73" s="89"/>
      <c r="I73" s="17"/>
      <c r="J73" s="17"/>
    </row>
    <row r="74" spans="1:10" ht="20.100000000000001" customHeight="1">
      <c r="A74" s="8"/>
      <c r="B74" s="9" t="s">
        <v>144</v>
      </c>
      <c r="C74" s="8"/>
      <c r="D74" s="51"/>
      <c r="E74" s="13"/>
      <c r="F74" s="13"/>
      <c r="G74" s="89"/>
      <c r="I74" s="17"/>
      <c r="J74" s="17"/>
    </row>
    <row r="75" spans="1:10" ht="20.100000000000001" customHeight="1">
      <c r="A75" s="8"/>
      <c r="B75" s="9"/>
      <c r="C75" s="8"/>
      <c r="D75" s="51"/>
      <c r="E75" s="13"/>
      <c r="F75" s="13"/>
      <c r="G75" s="89"/>
      <c r="I75" s="17"/>
      <c r="J75" s="17"/>
    </row>
    <row r="76" spans="1:10" ht="20.100000000000001" customHeight="1">
      <c r="A76" s="8" t="s">
        <v>23</v>
      </c>
      <c r="B76" s="9" t="s">
        <v>21</v>
      </c>
      <c r="C76" s="8"/>
      <c r="D76" s="51"/>
      <c r="E76" s="13"/>
      <c r="F76" s="13"/>
      <c r="G76" s="89"/>
      <c r="I76" s="17"/>
      <c r="J76" s="17"/>
    </row>
    <row r="77" spans="1:10" ht="20.100000000000001" customHeight="1">
      <c r="A77" s="8" t="s">
        <v>75</v>
      </c>
      <c r="B77" s="9" t="s">
        <v>72</v>
      </c>
      <c r="C77" s="8" t="s">
        <v>229</v>
      </c>
      <c r="D77" s="51">
        <v>70</v>
      </c>
      <c r="E77" s="13"/>
      <c r="F77" s="13"/>
      <c r="G77" s="89"/>
      <c r="I77" s="17"/>
      <c r="J77" s="17"/>
    </row>
    <row r="78" spans="1:10" ht="20.100000000000001" customHeight="1">
      <c r="A78" s="8" t="s">
        <v>27</v>
      </c>
      <c r="B78" s="9" t="s">
        <v>73</v>
      </c>
      <c r="C78" s="8" t="s">
        <v>230</v>
      </c>
      <c r="D78" s="51">
        <v>94</v>
      </c>
      <c r="E78" s="13"/>
      <c r="F78" s="13"/>
      <c r="G78" s="89"/>
      <c r="I78" s="17"/>
      <c r="J78" s="17"/>
    </row>
    <row r="79" spans="1:10" ht="20.100000000000001" customHeight="1">
      <c r="A79" s="8" t="s">
        <v>28</v>
      </c>
      <c r="B79" s="9" t="s">
        <v>74</v>
      </c>
      <c r="C79" s="8" t="s">
        <v>229</v>
      </c>
      <c r="D79" s="51">
        <v>303</v>
      </c>
      <c r="E79" s="13"/>
      <c r="F79" s="13"/>
      <c r="G79" s="89"/>
      <c r="I79" s="17"/>
      <c r="J79" s="17"/>
    </row>
    <row r="80" spans="1:10" ht="20.100000000000001" customHeight="1">
      <c r="A80" s="8" t="s">
        <v>223</v>
      </c>
      <c r="B80" s="9" t="s">
        <v>95</v>
      </c>
      <c r="C80" s="8" t="s">
        <v>228</v>
      </c>
      <c r="D80" s="51">
        <v>100</v>
      </c>
      <c r="E80" s="13"/>
      <c r="F80" s="13"/>
      <c r="G80" s="89"/>
      <c r="I80" s="17"/>
      <c r="J80" s="17"/>
    </row>
    <row r="81" spans="1:10" ht="20.100000000000001" customHeight="1">
      <c r="A81" s="8" t="s">
        <v>232</v>
      </c>
      <c r="B81" s="9" t="s">
        <v>239</v>
      </c>
      <c r="C81" s="8" t="s">
        <v>228</v>
      </c>
      <c r="D81" s="51">
        <v>164</v>
      </c>
      <c r="E81" s="13"/>
      <c r="F81" s="13"/>
      <c r="G81" s="89"/>
      <c r="I81" s="17"/>
      <c r="J81" s="17"/>
    </row>
    <row r="82" spans="1:10" ht="34.200000000000003" customHeight="1">
      <c r="A82" s="8" t="s">
        <v>90</v>
      </c>
      <c r="B82" s="9" t="s">
        <v>257</v>
      </c>
      <c r="C82" s="8" t="s">
        <v>231</v>
      </c>
      <c r="D82" s="51">
        <f>ROUNDUP(290*0.05,0)</f>
        <v>15</v>
      </c>
      <c r="E82" s="13"/>
      <c r="F82" s="13"/>
      <c r="G82" s="89"/>
      <c r="I82" s="17"/>
      <c r="J82" s="17"/>
    </row>
    <row r="83" spans="1:10" ht="20.100000000000001" customHeight="1">
      <c r="A83" s="8"/>
      <c r="B83" s="9"/>
      <c r="C83" s="8"/>
      <c r="D83" s="51"/>
      <c r="E83" s="13"/>
      <c r="F83" s="13"/>
      <c r="G83" s="89"/>
      <c r="I83" s="17"/>
      <c r="J83" s="17"/>
    </row>
    <row r="84" spans="1:10" ht="20.100000000000001" customHeight="1" collapsed="1">
      <c r="A84" s="31"/>
      <c r="B84" s="14" t="s">
        <v>143</v>
      </c>
      <c r="C84" s="8"/>
      <c r="D84" s="51"/>
      <c r="E84" s="13"/>
      <c r="F84" s="13"/>
      <c r="G84" s="95"/>
    </row>
    <row r="85" spans="1:10" ht="20.100000000000001" customHeight="1">
      <c r="A85" s="31"/>
      <c r="B85" s="14"/>
      <c r="C85" s="8"/>
      <c r="D85" s="51"/>
      <c r="E85" s="13"/>
      <c r="F85" s="13"/>
      <c r="G85" s="95"/>
    </row>
    <row r="86" spans="1:10" ht="20.100000000000001" customHeight="1">
      <c r="A86" s="8" t="s">
        <v>24</v>
      </c>
      <c r="B86" s="9" t="s">
        <v>245</v>
      </c>
      <c r="C86" s="8"/>
      <c r="D86" s="51"/>
      <c r="E86" s="13"/>
      <c r="F86" s="13"/>
      <c r="G86" s="89"/>
      <c r="H86" s="18"/>
      <c r="I86" s="17"/>
      <c r="J86" s="17"/>
    </row>
    <row r="87" spans="1:10" ht="20.100000000000001" customHeight="1">
      <c r="A87" s="8" t="s">
        <v>14</v>
      </c>
      <c r="B87" s="9" t="s">
        <v>48</v>
      </c>
      <c r="C87" s="8" t="s">
        <v>47</v>
      </c>
      <c r="D87" s="51">
        <v>1</v>
      </c>
      <c r="E87" s="13"/>
      <c r="F87" s="13"/>
      <c r="G87" s="89"/>
      <c r="I87" s="17"/>
      <c r="J87" s="17"/>
    </row>
    <row r="88" spans="1:10" ht="20.100000000000001" customHeight="1">
      <c r="A88" s="8" t="s">
        <v>27</v>
      </c>
      <c r="B88" s="9" t="s">
        <v>49</v>
      </c>
      <c r="C88" s="8" t="s">
        <v>47</v>
      </c>
      <c r="D88" s="51">
        <v>1</v>
      </c>
      <c r="E88" s="13"/>
      <c r="F88" s="13"/>
      <c r="G88" s="89"/>
      <c r="I88" s="17"/>
      <c r="J88" s="17"/>
    </row>
    <row r="89" spans="1:10" ht="20.100000000000001" customHeight="1">
      <c r="A89" s="8" t="s">
        <v>30</v>
      </c>
      <c r="B89" s="9" t="s">
        <v>50</v>
      </c>
      <c r="C89" s="8" t="s">
        <v>47</v>
      </c>
      <c r="D89" s="51">
        <v>1</v>
      </c>
      <c r="E89" s="13"/>
      <c r="F89" s="13"/>
      <c r="G89" s="89"/>
      <c r="I89" s="17"/>
      <c r="J89" s="17"/>
    </row>
    <row r="90" spans="1:10" ht="20.100000000000001" customHeight="1">
      <c r="A90" s="8" t="s">
        <v>246</v>
      </c>
      <c r="B90" s="9" t="s">
        <v>247</v>
      </c>
      <c r="C90" s="8" t="s">
        <v>47</v>
      </c>
      <c r="D90" s="51">
        <v>1</v>
      </c>
      <c r="E90" s="13"/>
      <c r="F90" s="13"/>
      <c r="G90" s="89"/>
      <c r="I90" s="17"/>
      <c r="J90" s="17"/>
    </row>
    <row r="91" spans="1:10" ht="20.100000000000001" customHeight="1">
      <c r="A91" s="8" t="s">
        <v>249</v>
      </c>
      <c r="B91" s="9" t="s">
        <v>51</v>
      </c>
      <c r="C91" s="8" t="s">
        <v>47</v>
      </c>
      <c r="D91" s="51">
        <v>1</v>
      </c>
      <c r="E91" s="13"/>
      <c r="F91" s="13"/>
      <c r="G91" s="89"/>
      <c r="I91" s="17"/>
      <c r="J91" s="17"/>
    </row>
    <row r="92" spans="1:10" ht="20.100000000000001" customHeight="1">
      <c r="A92" s="8" t="s">
        <v>250</v>
      </c>
      <c r="B92" s="9" t="s">
        <v>52</v>
      </c>
      <c r="C92" s="8" t="s">
        <v>47</v>
      </c>
      <c r="D92" s="51">
        <v>1</v>
      </c>
      <c r="E92" s="13"/>
      <c r="F92" s="13"/>
      <c r="G92" s="89"/>
      <c r="I92" s="17"/>
      <c r="J92" s="17"/>
    </row>
    <row r="93" spans="1:10" ht="20.100000000000001" customHeight="1">
      <c r="A93" s="8" t="s">
        <v>251</v>
      </c>
      <c r="B93" s="9" t="s">
        <v>248</v>
      </c>
      <c r="C93" s="8" t="s">
        <v>47</v>
      </c>
      <c r="D93" s="51">
        <v>1</v>
      </c>
      <c r="E93" s="13"/>
      <c r="F93" s="13"/>
      <c r="G93" s="89"/>
      <c r="I93" s="17"/>
      <c r="J93" s="17"/>
    </row>
    <row r="94" spans="1:10" s="105" customFormat="1" ht="20.100000000000001" customHeight="1">
      <c r="A94" s="98" t="s">
        <v>115</v>
      </c>
      <c r="B94" s="99" t="s">
        <v>836</v>
      </c>
      <c r="C94" s="98" t="s">
        <v>47</v>
      </c>
      <c r="D94" s="100">
        <v>1</v>
      </c>
      <c r="E94" s="101"/>
      <c r="F94" s="101"/>
      <c r="G94" s="102"/>
      <c r="H94" s="103"/>
      <c r="I94" s="104"/>
      <c r="J94" s="104"/>
    </row>
    <row r="95" spans="1:10" s="105" customFormat="1" ht="20.100000000000001" customHeight="1">
      <c r="A95" s="98" t="s">
        <v>252</v>
      </c>
      <c r="B95" s="99" t="s">
        <v>835</v>
      </c>
      <c r="C95" s="98" t="s">
        <v>47</v>
      </c>
      <c r="D95" s="100">
        <v>1</v>
      </c>
      <c r="E95" s="101"/>
      <c r="F95" s="101"/>
      <c r="G95" s="102"/>
      <c r="H95" s="103"/>
      <c r="I95" s="104"/>
      <c r="J95" s="104"/>
    </row>
    <row r="96" spans="1:10" ht="20.100000000000001" customHeight="1">
      <c r="A96" s="8" t="s">
        <v>253</v>
      </c>
      <c r="B96" s="9" t="s">
        <v>53</v>
      </c>
      <c r="C96" s="8" t="s">
        <v>47</v>
      </c>
      <c r="D96" s="51">
        <v>1</v>
      </c>
      <c r="E96" s="13"/>
      <c r="F96" s="13"/>
      <c r="G96" s="89"/>
      <c r="I96" s="17"/>
      <c r="J96" s="17"/>
    </row>
    <row r="97" spans="1:10" ht="20.100000000000001" customHeight="1">
      <c r="A97" s="8" t="s">
        <v>254</v>
      </c>
      <c r="B97" s="9" t="s">
        <v>54</v>
      </c>
      <c r="C97" s="8" t="s">
        <v>47</v>
      </c>
      <c r="D97" s="51">
        <v>2</v>
      </c>
      <c r="E97" s="13"/>
      <c r="F97" s="13"/>
      <c r="G97" s="89"/>
      <c r="I97" s="17"/>
      <c r="J97" s="17"/>
    </row>
    <row r="98" spans="1:10" ht="20.100000000000001" customHeight="1">
      <c r="A98" s="8" t="s">
        <v>255</v>
      </c>
      <c r="B98" s="9" t="s">
        <v>55</v>
      </c>
      <c r="C98" s="8" t="s">
        <v>47</v>
      </c>
      <c r="D98" s="51">
        <v>1</v>
      </c>
      <c r="E98" s="13"/>
      <c r="F98" s="13"/>
      <c r="G98" s="89"/>
      <c r="I98" s="17"/>
      <c r="J98" s="17"/>
    </row>
    <row r="99" spans="1:10" ht="20.100000000000001" customHeight="1">
      <c r="A99" s="8"/>
      <c r="B99" s="9"/>
      <c r="C99" s="8"/>
      <c r="D99" s="51"/>
      <c r="E99" s="13"/>
      <c r="F99" s="13"/>
      <c r="G99" s="89"/>
      <c r="I99" s="17"/>
      <c r="J99" s="17"/>
    </row>
    <row r="100" spans="1:10" ht="20.100000000000001" customHeight="1" collapsed="1">
      <c r="A100" s="31"/>
      <c r="B100" s="14" t="s">
        <v>142</v>
      </c>
      <c r="C100" s="8"/>
      <c r="D100" s="51"/>
      <c r="E100" s="13"/>
      <c r="F100" s="13"/>
      <c r="G100" s="89"/>
      <c r="I100" s="17"/>
      <c r="J100" s="17"/>
    </row>
    <row r="101" spans="1:10" ht="20.100000000000001" customHeight="1">
      <c r="A101" s="31"/>
      <c r="B101" s="14"/>
      <c r="C101" s="8"/>
      <c r="D101" s="51"/>
      <c r="E101" s="13"/>
      <c r="F101" s="13"/>
      <c r="G101" s="89"/>
      <c r="I101" s="17"/>
      <c r="J101" s="17"/>
    </row>
    <row r="102" spans="1:10" ht="20.100000000000001" customHeight="1">
      <c r="A102" s="8" t="s">
        <v>25</v>
      </c>
      <c r="B102" s="9" t="s">
        <v>62</v>
      </c>
      <c r="C102" s="8"/>
      <c r="D102" s="51"/>
      <c r="E102" s="13"/>
      <c r="F102" s="13"/>
      <c r="G102" s="89"/>
      <c r="I102" s="17"/>
      <c r="J102" s="17"/>
    </row>
    <row r="103" spans="1:10" ht="20.100000000000001" customHeight="1">
      <c r="A103" s="8" t="s">
        <v>75</v>
      </c>
      <c r="B103" s="9" t="s">
        <v>58</v>
      </c>
      <c r="C103" s="8" t="s">
        <v>22</v>
      </c>
      <c r="D103" s="51">
        <v>1</v>
      </c>
      <c r="E103" s="13"/>
      <c r="F103" s="13"/>
      <c r="G103" s="89"/>
      <c r="I103" s="17"/>
      <c r="J103" s="17"/>
    </row>
    <row r="104" spans="1:10" ht="20.100000000000001" customHeight="1">
      <c r="A104" s="8" t="s">
        <v>27</v>
      </c>
      <c r="B104" s="9" t="s">
        <v>59</v>
      </c>
      <c r="C104" s="8" t="s">
        <v>22</v>
      </c>
      <c r="D104" s="51">
        <v>1</v>
      </c>
      <c r="E104" s="13"/>
      <c r="F104" s="13"/>
      <c r="G104" s="89"/>
      <c r="I104" s="17"/>
      <c r="J104" s="17"/>
    </row>
    <row r="105" spans="1:10" ht="20.100000000000001" customHeight="1">
      <c r="A105" s="8" t="s">
        <v>28</v>
      </c>
      <c r="B105" s="9" t="s">
        <v>60</v>
      </c>
      <c r="C105" s="8" t="s">
        <v>22</v>
      </c>
      <c r="D105" s="51">
        <v>1</v>
      </c>
      <c r="E105" s="13"/>
      <c r="F105" s="13"/>
      <c r="G105" s="89"/>
      <c r="I105" s="17"/>
      <c r="J105" s="17"/>
    </row>
    <row r="106" spans="1:10" ht="20.100000000000001" customHeight="1">
      <c r="A106" s="8" t="s">
        <v>163</v>
      </c>
      <c r="B106" s="9" t="s">
        <v>161</v>
      </c>
      <c r="C106" s="8" t="s">
        <v>22</v>
      </c>
      <c r="D106" s="51">
        <v>1</v>
      </c>
      <c r="E106" s="13"/>
      <c r="F106" s="13"/>
      <c r="G106" s="89"/>
      <c r="I106" s="17"/>
      <c r="J106" s="17"/>
    </row>
    <row r="107" spans="1:10" ht="20.100000000000001" customHeight="1">
      <c r="A107" s="8" t="s">
        <v>164</v>
      </c>
      <c r="B107" s="9" t="s">
        <v>243</v>
      </c>
      <c r="C107" s="8" t="s">
        <v>238</v>
      </c>
      <c r="D107" s="51">
        <v>78</v>
      </c>
      <c r="E107" s="13"/>
      <c r="F107" s="13"/>
      <c r="G107" s="89"/>
      <c r="I107" s="17"/>
      <c r="J107" s="17"/>
    </row>
    <row r="108" spans="1:10" ht="20.100000000000001" customHeight="1">
      <c r="A108" s="8" t="s">
        <v>165</v>
      </c>
      <c r="B108" s="9" t="s">
        <v>244</v>
      </c>
      <c r="C108" s="8" t="s">
        <v>238</v>
      </c>
      <c r="D108" s="51">
        <v>25</v>
      </c>
      <c r="E108" s="13"/>
      <c r="F108" s="13"/>
      <c r="G108" s="89"/>
      <c r="I108" s="17"/>
      <c r="J108" s="17"/>
    </row>
    <row r="109" spans="1:10" ht="20.100000000000001" customHeight="1">
      <c r="A109" s="8" t="s">
        <v>166</v>
      </c>
      <c r="B109" s="9" t="s">
        <v>61</v>
      </c>
      <c r="C109" s="8" t="s">
        <v>238</v>
      </c>
      <c r="D109" s="51">
        <v>17</v>
      </c>
      <c r="E109" s="13"/>
      <c r="F109" s="13"/>
      <c r="G109" s="89"/>
      <c r="I109" s="17"/>
      <c r="J109" s="17"/>
    </row>
    <row r="110" spans="1:10" ht="20.100000000000001" customHeight="1">
      <c r="A110" s="8" t="s">
        <v>167</v>
      </c>
      <c r="B110" s="9" t="s">
        <v>104</v>
      </c>
      <c r="C110" s="8" t="s">
        <v>16</v>
      </c>
      <c r="D110" s="51">
        <v>1</v>
      </c>
      <c r="E110" s="13"/>
      <c r="F110" s="13"/>
      <c r="G110" s="89"/>
      <c r="I110" s="17"/>
      <c r="J110" s="17"/>
    </row>
    <row r="111" spans="1:10" ht="20.100000000000001" customHeight="1">
      <c r="A111" s="8"/>
      <c r="B111" s="9"/>
      <c r="C111" s="8"/>
      <c r="D111" s="51"/>
      <c r="E111" s="13"/>
      <c r="F111" s="13"/>
      <c r="G111" s="89"/>
      <c r="I111" s="17"/>
      <c r="J111" s="17"/>
    </row>
    <row r="112" spans="1:10" ht="20.100000000000001" customHeight="1">
      <c r="A112" s="31"/>
      <c r="B112" s="14" t="s">
        <v>141</v>
      </c>
      <c r="C112" s="8"/>
      <c r="D112" s="51"/>
      <c r="E112" s="13"/>
      <c r="F112" s="13"/>
      <c r="G112" s="89"/>
      <c r="I112" s="17"/>
      <c r="J112" s="17"/>
    </row>
    <row r="113" spans="1:10" ht="20.100000000000001" customHeight="1">
      <c r="A113" s="31"/>
      <c r="B113" s="14"/>
      <c r="C113" s="8"/>
      <c r="D113" s="51"/>
      <c r="E113" s="13"/>
      <c r="F113" s="13"/>
      <c r="G113" s="89"/>
      <c r="I113" s="17"/>
      <c r="J113" s="17"/>
    </row>
    <row r="114" spans="1:10" ht="20.100000000000001" customHeight="1">
      <c r="A114" s="8" t="s">
        <v>26</v>
      </c>
      <c r="B114" s="9" t="s">
        <v>226</v>
      </c>
      <c r="C114" s="8"/>
      <c r="D114" s="51"/>
      <c r="E114" s="13"/>
      <c r="F114" s="13"/>
      <c r="G114" s="89"/>
    </row>
    <row r="115" spans="1:10" ht="20.100000000000001" customHeight="1">
      <c r="A115" s="8" t="s">
        <v>14</v>
      </c>
      <c r="B115" s="9" t="s">
        <v>71</v>
      </c>
      <c r="C115" s="8" t="s">
        <v>237</v>
      </c>
      <c r="D115" s="51">
        <v>103</v>
      </c>
      <c r="E115" s="13"/>
      <c r="F115" s="13"/>
      <c r="G115" s="89"/>
    </row>
    <row r="116" spans="1:10" ht="20.100000000000001" customHeight="1">
      <c r="A116" s="8" t="s">
        <v>27</v>
      </c>
      <c r="B116" s="9" t="s">
        <v>56</v>
      </c>
      <c r="C116" s="8" t="s">
        <v>237</v>
      </c>
      <c r="D116" s="51">
        <v>190</v>
      </c>
      <c r="E116" s="13"/>
      <c r="F116" s="13"/>
      <c r="G116" s="89"/>
    </row>
    <row r="117" spans="1:10" ht="20.100000000000001" customHeight="1">
      <c r="A117" s="8" t="s">
        <v>162</v>
      </c>
      <c r="B117" s="9" t="s">
        <v>225</v>
      </c>
      <c r="C117" s="8" t="s">
        <v>237</v>
      </c>
      <c r="D117" s="51">
        <v>390</v>
      </c>
      <c r="E117" s="13"/>
      <c r="F117" s="13"/>
      <c r="G117" s="89"/>
      <c r="I117" s="17"/>
      <c r="J117" s="17"/>
    </row>
    <row r="118" spans="1:10" ht="20.100000000000001" customHeight="1">
      <c r="A118" s="8" t="s">
        <v>246</v>
      </c>
      <c r="B118" s="9" t="s">
        <v>258</v>
      </c>
      <c r="C118" s="8" t="s">
        <v>259</v>
      </c>
      <c r="D118" s="51">
        <v>18</v>
      </c>
      <c r="E118" s="13"/>
      <c r="F118" s="13"/>
      <c r="G118" s="89"/>
      <c r="I118" s="17"/>
      <c r="J118" s="17"/>
    </row>
    <row r="119" spans="1:10" ht="20.100000000000001" customHeight="1">
      <c r="A119" s="8" t="s">
        <v>801</v>
      </c>
      <c r="B119" s="9" t="s">
        <v>803</v>
      </c>
      <c r="C119" s="8" t="s">
        <v>802</v>
      </c>
      <c r="D119" s="51">
        <v>7.2</v>
      </c>
      <c r="E119" s="13"/>
      <c r="F119" s="13"/>
      <c r="G119" s="89"/>
      <c r="I119" s="17"/>
      <c r="J119" s="17"/>
    </row>
    <row r="120" spans="1:10" ht="20.100000000000001" customHeight="1">
      <c r="A120" s="8"/>
      <c r="B120" s="9"/>
      <c r="C120" s="8"/>
      <c r="D120" s="51"/>
      <c r="E120" s="13"/>
      <c r="F120" s="13"/>
      <c r="G120" s="89"/>
    </row>
    <row r="121" spans="1:10" ht="20.100000000000001" customHeight="1">
      <c r="A121" s="31"/>
      <c r="B121" s="14" t="s">
        <v>140</v>
      </c>
      <c r="C121" s="8"/>
      <c r="D121" s="51"/>
      <c r="E121" s="13"/>
      <c r="F121" s="13"/>
      <c r="G121" s="89"/>
    </row>
    <row r="122" spans="1:10" ht="20.100000000000001" customHeight="1">
      <c r="A122" s="31"/>
      <c r="B122" s="14"/>
      <c r="C122" s="8"/>
      <c r="D122" s="51"/>
      <c r="E122" s="13"/>
      <c r="F122" s="13"/>
      <c r="G122" s="89"/>
    </row>
    <row r="123" spans="1:10" ht="20.100000000000001" customHeight="1">
      <c r="A123" s="8" t="s">
        <v>32</v>
      </c>
      <c r="B123" s="9" t="s">
        <v>63</v>
      </c>
      <c r="C123" s="8"/>
      <c r="D123" s="51"/>
      <c r="E123" s="13"/>
      <c r="F123" s="13"/>
      <c r="G123" s="89"/>
    </row>
    <row r="124" spans="1:10" ht="20.100000000000001" customHeight="1">
      <c r="A124" s="8" t="s">
        <v>75</v>
      </c>
      <c r="B124" s="9" t="s">
        <v>227</v>
      </c>
      <c r="C124" s="8" t="s">
        <v>228</v>
      </c>
      <c r="D124" s="51">
        <v>80</v>
      </c>
      <c r="E124" s="13"/>
      <c r="F124" s="13"/>
      <c r="G124" s="89"/>
    </row>
    <row r="125" spans="1:10" ht="20.100000000000001" customHeight="1">
      <c r="A125" s="8" t="s">
        <v>27</v>
      </c>
      <c r="B125" s="9" t="s">
        <v>159</v>
      </c>
      <c r="C125" s="8" t="s">
        <v>228</v>
      </c>
      <c r="D125" s="51">
        <v>52</v>
      </c>
      <c r="E125" s="13"/>
      <c r="F125" s="13"/>
      <c r="G125" s="89"/>
    </row>
    <row r="126" spans="1:10" ht="20.100000000000001" customHeight="1">
      <c r="A126" s="8" t="s">
        <v>28</v>
      </c>
      <c r="B126" s="9" t="s">
        <v>160</v>
      </c>
      <c r="C126" s="8" t="s">
        <v>70</v>
      </c>
      <c r="D126" s="51">
        <v>10</v>
      </c>
      <c r="E126" s="13"/>
      <c r="F126" s="13"/>
      <c r="G126" s="89"/>
    </row>
    <row r="127" spans="1:10" ht="20.100000000000001" customHeight="1">
      <c r="A127" s="8" t="s">
        <v>223</v>
      </c>
      <c r="B127" s="9" t="s">
        <v>256</v>
      </c>
      <c r="C127" s="8" t="s">
        <v>224</v>
      </c>
      <c r="D127" s="51">
        <v>1</v>
      </c>
      <c r="E127" s="13"/>
      <c r="F127" s="13"/>
      <c r="G127" s="89"/>
    </row>
    <row r="128" spans="1:10" ht="20.100000000000001" customHeight="1">
      <c r="A128" s="8"/>
      <c r="B128" s="9"/>
      <c r="C128" s="8"/>
      <c r="D128" s="51"/>
      <c r="E128" s="13"/>
      <c r="F128" s="13"/>
      <c r="G128" s="89"/>
    </row>
    <row r="129" spans="1:10" ht="20.100000000000001" customHeight="1">
      <c r="A129" s="31"/>
      <c r="B129" s="14" t="s">
        <v>130</v>
      </c>
      <c r="C129" s="8"/>
      <c r="D129" s="51"/>
      <c r="E129" s="13"/>
      <c r="F129" s="13"/>
      <c r="G129" s="89"/>
    </row>
    <row r="130" spans="1:10" ht="20.100000000000001" customHeight="1">
      <c r="A130" s="31"/>
      <c r="B130" s="14"/>
      <c r="C130" s="8"/>
      <c r="D130" s="51"/>
      <c r="E130" s="13"/>
      <c r="F130" s="13"/>
      <c r="G130" s="89"/>
    </row>
    <row r="131" spans="1:10" ht="20.100000000000001" customHeight="1">
      <c r="A131" s="31"/>
      <c r="B131" s="85" t="s">
        <v>139</v>
      </c>
      <c r="C131" s="8"/>
      <c r="D131" s="51"/>
      <c r="E131" s="13"/>
      <c r="F131" s="13"/>
      <c r="G131" s="89"/>
    </row>
    <row r="132" spans="1:10" ht="20.100000000000001" customHeight="1">
      <c r="A132" s="31"/>
      <c r="B132" s="14"/>
      <c r="C132" s="8"/>
      <c r="D132" s="51"/>
      <c r="E132" s="13"/>
      <c r="F132" s="13"/>
      <c r="G132" s="89"/>
    </row>
    <row r="133" spans="1:10" ht="20.100000000000001" customHeight="1">
      <c r="A133" s="31"/>
      <c r="B133" s="14"/>
      <c r="C133" s="8"/>
      <c r="D133" s="51"/>
      <c r="E133" s="13"/>
      <c r="F133" s="13"/>
      <c r="G133" s="89"/>
    </row>
    <row r="134" spans="1:10" s="61" customFormat="1" ht="20.100000000000001" customHeight="1">
      <c r="A134" s="55" t="s">
        <v>184</v>
      </c>
      <c r="B134" s="56" t="s">
        <v>188</v>
      </c>
      <c r="C134" s="55"/>
      <c r="D134" s="57"/>
      <c r="E134" s="63"/>
      <c r="F134" s="63"/>
      <c r="G134" s="93"/>
      <c r="H134" s="60"/>
      <c r="J134" s="62"/>
    </row>
    <row r="135" spans="1:10" ht="20.100000000000001" customHeight="1">
      <c r="A135" s="8" t="s">
        <v>12</v>
      </c>
      <c r="B135" s="9" t="s">
        <v>66</v>
      </c>
      <c r="C135" s="21"/>
      <c r="D135" s="51"/>
      <c r="E135" s="13"/>
      <c r="F135" s="44"/>
      <c r="G135" s="89"/>
    </row>
    <row r="136" spans="1:10" ht="20.100000000000001" customHeight="1">
      <c r="A136" s="8" t="s">
        <v>614</v>
      </c>
      <c r="B136" s="9" t="s">
        <v>356</v>
      </c>
      <c r="C136" s="21"/>
      <c r="D136" s="51"/>
      <c r="E136" s="13"/>
      <c r="F136" s="44"/>
      <c r="G136" s="89"/>
    </row>
    <row r="137" spans="1:10" ht="20.100000000000001" customHeight="1">
      <c r="A137" s="8" t="s">
        <v>315</v>
      </c>
      <c r="B137" s="9" t="s">
        <v>328</v>
      </c>
      <c r="C137" s="21"/>
      <c r="D137" s="51"/>
      <c r="E137" s="13"/>
      <c r="F137" s="44"/>
      <c r="G137" s="89"/>
    </row>
    <row r="138" spans="1:10" ht="19.95" customHeight="1">
      <c r="A138" s="8" t="s">
        <v>261</v>
      </c>
      <c r="B138" s="9" t="s">
        <v>329</v>
      </c>
      <c r="C138" s="8" t="s">
        <v>432</v>
      </c>
      <c r="D138" s="51">
        <v>1</v>
      </c>
      <c r="E138" s="13"/>
      <c r="F138" s="13"/>
      <c r="G138" s="96" t="s">
        <v>775</v>
      </c>
    </row>
    <row r="139" spans="1:10" ht="30" customHeight="1">
      <c r="A139" s="8" t="s">
        <v>284</v>
      </c>
      <c r="B139" s="9" t="s">
        <v>357</v>
      </c>
      <c r="C139" s="8" t="s">
        <v>432</v>
      </c>
      <c r="D139" s="51">
        <v>1</v>
      </c>
      <c r="E139" s="13"/>
      <c r="F139" s="13"/>
      <c r="G139" s="96" t="s">
        <v>437</v>
      </c>
    </row>
    <row r="140" spans="1:10" ht="30" customHeight="1">
      <c r="A140" s="8" t="s">
        <v>285</v>
      </c>
      <c r="B140" s="9" t="s">
        <v>345</v>
      </c>
      <c r="C140" s="8" t="s">
        <v>432</v>
      </c>
      <c r="D140" s="51">
        <v>1</v>
      </c>
      <c r="E140" s="13"/>
      <c r="F140" s="13"/>
      <c r="G140" s="96" t="s">
        <v>437</v>
      </c>
    </row>
    <row r="141" spans="1:10" ht="30" customHeight="1">
      <c r="A141" s="8" t="s">
        <v>286</v>
      </c>
      <c r="B141" s="9" t="s">
        <v>358</v>
      </c>
      <c r="C141" s="8" t="s">
        <v>432</v>
      </c>
      <c r="D141" s="51">
        <v>3</v>
      </c>
      <c r="E141" s="13"/>
      <c r="F141" s="13"/>
      <c r="G141" s="96" t="s">
        <v>437</v>
      </c>
    </row>
    <row r="142" spans="1:10" ht="30" customHeight="1">
      <c r="A142" s="8" t="s">
        <v>287</v>
      </c>
      <c r="B142" s="9" t="s">
        <v>330</v>
      </c>
      <c r="C142" s="8" t="s">
        <v>432</v>
      </c>
      <c r="D142" s="51">
        <v>2</v>
      </c>
      <c r="E142" s="13"/>
      <c r="F142" s="13"/>
      <c r="G142" s="96" t="s">
        <v>437</v>
      </c>
      <c r="I142" s="20"/>
      <c r="J142" s="20"/>
    </row>
    <row r="143" spans="1:10" ht="30" customHeight="1">
      <c r="A143" s="8" t="s">
        <v>288</v>
      </c>
      <c r="B143" s="9" t="s">
        <v>359</v>
      </c>
      <c r="C143" s="8" t="s">
        <v>432</v>
      </c>
      <c r="D143" s="51">
        <v>6</v>
      </c>
      <c r="E143" s="13"/>
      <c r="F143" s="13"/>
      <c r="G143" s="96" t="s">
        <v>437</v>
      </c>
      <c r="H143" s="19"/>
    </row>
    <row r="144" spans="1:10" ht="30" customHeight="1">
      <c r="A144" s="8" t="s">
        <v>289</v>
      </c>
      <c r="B144" s="9" t="s">
        <v>360</v>
      </c>
      <c r="C144" s="8" t="s">
        <v>432</v>
      </c>
      <c r="D144" s="51">
        <v>4</v>
      </c>
      <c r="E144" s="13"/>
      <c r="F144" s="13"/>
      <c r="G144" s="96" t="s">
        <v>437</v>
      </c>
      <c r="H144" s="19"/>
    </row>
    <row r="145" spans="1:10" s="61" customFormat="1" ht="30" customHeight="1">
      <c r="A145" s="8" t="s">
        <v>290</v>
      </c>
      <c r="B145" s="9" t="s">
        <v>331</v>
      </c>
      <c r="C145" s="8" t="s">
        <v>432</v>
      </c>
      <c r="D145" s="51">
        <v>2</v>
      </c>
      <c r="E145" s="13"/>
      <c r="F145" s="13"/>
      <c r="G145" s="96" t="s">
        <v>437</v>
      </c>
      <c r="H145" s="66"/>
      <c r="J145" s="62"/>
    </row>
    <row r="146" spans="1:10" ht="30" customHeight="1">
      <c r="A146" s="8" t="s">
        <v>291</v>
      </c>
      <c r="B146" s="9" t="s">
        <v>332</v>
      </c>
      <c r="C146" s="8" t="s">
        <v>432</v>
      </c>
      <c r="D146" s="51">
        <v>1</v>
      </c>
      <c r="E146" s="13"/>
      <c r="F146" s="13"/>
      <c r="G146" s="96" t="s">
        <v>436</v>
      </c>
      <c r="H146" s="19"/>
    </row>
    <row r="147" spans="1:10" ht="20.100000000000001" customHeight="1">
      <c r="A147" s="8"/>
      <c r="B147" s="9" t="s">
        <v>333</v>
      </c>
      <c r="C147" s="8"/>
      <c r="D147" s="51"/>
      <c r="E147" s="13"/>
      <c r="F147" s="13"/>
      <c r="G147" s="96"/>
      <c r="H147" s="19"/>
    </row>
    <row r="148" spans="1:10" ht="20.100000000000001" customHeight="1">
      <c r="A148" s="8" t="s">
        <v>292</v>
      </c>
      <c r="B148" s="9" t="s">
        <v>334</v>
      </c>
      <c r="C148" s="8" t="s">
        <v>432</v>
      </c>
      <c r="D148" s="51">
        <v>1</v>
      </c>
      <c r="E148" s="13"/>
      <c r="F148" s="13"/>
      <c r="G148" s="96"/>
      <c r="H148" s="19"/>
    </row>
    <row r="149" spans="1:10" ht="20.100000000000001" customHeight="1">
      <c r="A149" s="8" t="s">
        <v>293</v>
      </c>
      <c r="B149" s="9" t="s">
        <v>335</v>
      </c>
      <c r="C149" s="8" t="s">
        <v>432</v>
      </c>
      <c r="D149" s="51">
        <v>1</v>
      </c>
      <c r="E149" s="13"/>
      <c r="F149" s="13"/>
      <c r="G149" s="96"/>
      <c r="H149" s="19"/>
    </row>
    <row r="150" spans="1:10" s="61" customFormat="1" ht="20.100000000000001" customHeight="1">
      <c r="A150" s="8" t="s">
        <v>294</v>
      </c>
      <c r="B150" s="9" t="s">
        <v>336</v>
      </c>
      <c r="C150" s="8" t="s">
        <v>432</v>
      </c>
      <c r="D150" s="51">
        <v>1</v>
      </c>
      <c r="E150" s="13"/>
      <c r="F150" s="13"/>
      <c r="G150" s="96"/>
      <c r="H150" s="66"/>
      <c r="J150" s="62"/>
    </row>
    <row r="151" spans="1:10" ht="20.100000000000001" customHeight="1">
      <c r="A151" s="8" t="s">
        <v>295</v>
      </c>
      <c r="B151" s="9" t="s">
        <v>337</v>
      </c>
      <c r="C151" s="8" t="s">
        <v>432</v>
      </c>
      <c r="D151" s="51">
        <v>2</v>
      </c>
      <c r="E151" s="13"/>
      <c r="F151" s="13"/>
      <c r="G151" s="96"/>
      <c r="H151" s="19"/>
    </row>
    <row r="152" spans="1:10" ht="20.100000000000001" customHeight="1">
      <c r="A152" s="8" t="s">
        <v>296</v>
      </c>
      <c r="B152" s="9" t="s">
        <v>338</v>
      </c>
      <c r="C152" s="8" t="s">
        <v>432</v>
      </c>
      <c r="D152" s="51">
        <v>2</v>
      </c>
      <c r="E152" s="13"/>
      <c r="F152" s="13"/>
      <c r="G152" s="96"/>
      <c r="H152" s="19"/>
    </row>
    <row r="153" spans="1:10" ht="30" customHeight="1">
      <c r="A153" s="8" t="s">
        <v>297</v>
      </c>
      <c r="B153" s="9" t="s">
        <v>361</v>
      </c>
      <c r="C153" s="8" t="s">
        <v>432</v>
      </c>
      <c r="D153" s="51">
        <v>1</v>
      </c>
      <c r="E153" s="13"/>
      <c r="F153" s="13"/>
      <c r="G153" s="96" t="s">
        <v>437</v>
      </c>
      <c r="H153" s="19"/>
    </row>
    <row r="154" spans="1:10" ht="30" customHeight="1">
      <c r="A154" s="8" t="s">
        <v>298</v>
      </c>
      <c r="B154" s="9" t="s">
        <v>362</v>
      </c>
      <c r="C154" s="8" t="s">
        <v>432</v>
      </c>
      <c r="D154" s="51">
        <v>16</v>
      </c>
      <c r="E154" s="13"/>
      <c r="F154" s="13"/>
      <c r="G154" s="96" t="s">
        <v>437</v>
      </c>
      <c r="H154" s="19"/>
    </row>
    <row r="155" spans="1:10" ht="30" customHeight="1">
      <c r="A155" s="8" t="s">
        <v>299</v>
      </c>
      <c r="B155" s="9" t="s">
        <v>339</v>
      </c>
      <c r="C155" s="8" t="s">
        <v>432</v>
      </c>
      <c r="D155" s="51">
        <v>1</v>
      </c>
      <c r="E155" s="13"/>
      <c r="F155" s="13"/>
      <c r="G155" s="96" t="s">
        <v>437</v>
      </c>
      <c r="H155" s="19"/>
    </row>
    <row r="156" spans="1:10" ht="30" customHeight="1">
      <c r="A156" s="8" t="s">
        <v>300</v>
      </c>
      <c r="B156" s="9" t="s">
        <v>363</v>
      </c>
      <c r="C156" s="8" t="s">
        <v>432</v>
      </c>
      <c r="D156" s="51">
        <v>3</v>
      </c>
      <c r="E156" s="13"/>
      <c r="F156" s="13"/>
      <c r="G156" s="96" t="s">
        <v>437</v>
      </c>
      <c r="H156" s="19"/>
    </row>
    <row r="157" spans="1:10" ht="19.95" customHeight="1">
      <c r="A157" s="8" t="s">
        <v>301</v>
      </c>
      <c r="B157" s="9" t="s">
        <v>364</v>
      </c>
      <c r="C157" s="8" t="s">
        <v>432</v>
      </c>
      <c r="D157" s="51">
        <v>1</v>
      </c>
      <c r="E157" s="13"/>
      <c r="F157" s="13"/>
      <c r="G157" s="96" t="s">
        <v>776</v>
      </c>
      <c r="H157" s="19"/>
    </row>
    <row r="158" spans="1:10" ht="30" customHeight="1">
      <c r="A158" s="8" t="s">
        <v>302</v>
      </c>
      <c r="B158" s="9" t="s">
        <v>365</v>
      </c>
      <c r="C158" s="8" t="s">
        <v>432</v>
      </c>
      <c r="D158" s="51">
        <v>1</v>
      </c>
      <c r="E158" s="13"/>
      <c r="F158" s="13"/>
      <c r="G158" s="96" t="s">
        <v>777</v>
      </c>
      <c r="H158" s="19"/>
    </row>
    <row r="159" spans="1:10" ht="20.100000000000001" customHeight="1">
      <c r="A159" s="8" t="s">
        <v>303</v>
      </c>
      <c r="B159" s="9" t="s">
        <v>366</v>
      </c>
      <c r="C159" s="8" t="s">
        <v>176</v>
      </c>
      <c r="D159" s="51">
        <v>1</v>
      </c>
      <c r="E159" s="13"/>
      <c r="F159" s="13"/>
      <c r="G159" s="96"/>
      <c r="H159" s="19"/>
    </row>
    <row r="160" spans="1:10" ht="20.100000000000001" customHeight="1">
      <c r="A160" s="8" t="s">
        <v>304</v>
      </c>
      <c r="B160" s="9" t="s">
        <v>367</v>
      </c>
      <c r="C160" s="8" t="s">
        <v>176</v>
      </c>
      <c r="D160" s="51">
        <v>1</v>
      </c>
      <c r="E160" s="13"/>
      <c r="F160" s="13"/>
      <c r="G160" s="96"/>
      <c r="H160" s="19"/>
    </row>
    <row r="161" spans="1:8" ht="20.100000000000001" customHeight="1">
      <c r="A161" s="8" t="s">
        <v>305</v>
      </c>
      <c r="B161" s="9" t="s">
        <v>368</v>
      </c>
      <c r="C161" s="8" t="s">
        <v>176</v>
      </c>
      <c r="D161" s="51">
        <v>1</v>
      </c>
      <c r="E161" s="13"/>
      <c r="F161" s="13"/>
      <c r="G161" s="96"/>
      <c r="H161" s="19"/>
    </row>
    <row r="162" spans="1:8" ht="20.100000000000001" customHeight="1">
      <c r="A162" s="8" t="s">
        <v>306</v>
      </c>
      <c r="B162" s="9" t="s">
        <v>369</v>
      </c>
      <c r="C162" s="8" t="s">
        <v>176</v>
      </c>
      <c r="D162" s="51">
        <v>1</v>
      </c>
      <c r="E162" s="13"/>
      <c r="F162" s="13"/>
      <c r="G162" s="96"/>
    </row>
    <row r="163" spans="1:8" ht="20.100000000000001" customHeight="1">
      <c r="A163" s="8" t="s">
        <v>307</v>
      </c>
      <c r="B163" s="9" t="s">
        <v>370</v>
      </c>
      <c r="C163" s="8" t="s">
        <v>176</v>
      </c>
      <c r="D163" s="51">
        <v>1</v>
      </c>
      <c r="E163" s="13"/>
      <c r="F163" s="13"/>
      <c r="G163" s="96"/>
    </row>
    <row r="164" spans="1:8" ht="20.100000000000001" customHeight="1">
      <c r="A164" s="8"/>
      <c r="B164" s="9"/>
      <c r="C164" s="8"/>
      <c r="D164" s="51"/>
      <c r="E164" s="13"/>
      <c r="F164" s="13"/>
      <c r="G164" s="96"/>
    </row>
    <row r="165" spans="1:8" ht="20.100000000000001" customHeight="1">
      <c r="A165" s="8" t="s">
        <v>110</v>
      </c>
      <c r="B165" s="9" t="s">
        <v>340</v>
      </c>
      <c r="C165" s="8"/>
      <c r="D165" s="51"/>
      <c r="E165" s="13"/>
      <c r="F165" s="13"/>
      <c r="G165" s="96"/>
    </row>
    <row r="166" spans="1:8" ht="19.95" customHeight="1">
      <c r="A166" s="8" t="s">
        <v>262</v>
      </c>
      <c r="B166" s="9" t="s">
        <v>341</v>
      </c>
      <c r="C166" s="8" t="s">
        <v>432</v>
      </c>
      <c r="D166" s="51">
        <v>1</v>
      </c>
      <c r="E166" s="13"/>
      <c r="F166" s="13"/>
      <c r="G166" s="96" t="s">
        <v>775</v>
      </c>
    </row>
    <row r="167" spans="1:8" ht="20.100000000000001" customHeight="1">
      <c r="A167" s="8"/>
      <c r="B167" s="9" t="s">
        <v>371</v>
      </c>
      <c r="C167" s="8"/>
      <c r="D167" s="51"/>
      <c r="E167" s="13"/>
      <c r="F167" s="13"/>
      <c r="G167" s="96"/>
    </row>
    <row r="168" spans="1:8" ht="20.100000000000001" customHeight="1">
      <c r="A168" s="8" t="s">
        <v>263</v>
      </c>
      <c r="B168" s="9" t="s">
        <v>342</v>
      </c>
      <c r="C168" s="8" t="s">
        <v>432</v>
      </c>
      <c r="D168" s="51">
        <v>1</v>
      </c>
      <c r="E168" s="13"/>
      <c r="F168" s="13"/>
      <c r="G168" s="96"/>
    </row>
    <row r="169" spans="1:8" ht="20.100000000000001" customHeight="1">
      <c r="A169" s="8"/>
      <c r="B169" s="9" t="s">
        <v>343</v>
      </c>
      <c r="C169" s="8"/>
      <c r="D169" s="51"/>
      <c r="E169" s="13"/>
      <c r="F169" s="13"/>
      <c r="G169" s="96"/>
    </row>
    <row r="170" spans="1:8" ht="30" customHeight="1">
      <c r="A170" s="8" t="s">
        <v>264</v>
      </c>
      <c r="B170" s="9" t="s">
        <v>344</v>
      </c>
      <c r="C170" s="8" t="s">
        <v>432</v>
      </c>
      <c r="D170" s="51">
        <v>1</v>
      </c>
      <c r="E170" s="13"/>
      <c r="F170" s="13"/>
      <c r="G170" s="96" t="s">
        <v>437</v>
      </c>
    </row>
    <row r="171" spans="1:8" ht="30" customHeight="1">
      <c r="A171" s="8" t="s">
        <v>265</v>
      </c>
      <c r="B171" s="9" t="s">
        <v>345</v>
      </c>
      <c r="C171" s="8" t="s">
        <v>432</v>
      </c>
      <c r="D171" s="51">
        <v>1</v>
      </c>
      <c r="E171" s="13"/>
      <c r="F171" s="13"/>
      <c r="G171" s="96" t="s">
        <v>437</v>
      </c>
    </row>
    <row r="172" spans="1:8" ht="30" customHeight="1">
      <c r="A172" s="8" t="s">
        <v>266</v>
      </c>
      <c r="B172" s="9" t="s">
        <v>344</v>
      </c>
      <c r="C172" s="8" t="s">
        <v>432</v>
      </c>
      <c r="D172" s="51">
        <v>2</v>
      </c>
      <c r="E172" s="13"/>
      <c r="F172" s="13"/>
      <c r="G172" s="96" t="s">
        <v>437</v>
      </c>
    </row>
    <row r="173" spans="1:8" ht="30" customHeight="1">
      <c r="A173" s="8" t="s">
        <v>308</v>
      </c>
      <c r="B173" s="9" t="s">
        <v>346</v>
      </c>
      <c r="C173" s="8" t="s">
        <v>432</v>
      </c>
      <c r="D173" s="51">
        <v>2</v>
      </c>
      <c r="E173" s="13"/>
      <c r="F173" s="13"/>
      <c r="G173" s="96" t="s">
        <v>437</v>
      </c>
    </row>
    <row r="174" spans="1:8" ht="20.100000000000001" customHeight="1">
      <c r="A174" s="8" t="s">
        <v>309</v>
      </c>
      <c r="B174" s="9" t="s">
        <v>366</v>
      </c>
      <c r="C174" s="8" t="s">
        <v>176</v>
      </c>
      <c r="D174" s="51">
        <v>1</v>
      </c>
      <c r="E174" s="13"/>
      <c r="F174" s="13"/>
      <c r="G174" s="96"/>
    </row>
    <row r="175" spans="1:8" ht="20.100000000000001" customHeight="1">
      <c r="A175" s="8" t="s">
        <v>310</v>
      </c>
      <c r="B175" s="9" t="s">
        <v>368</v>
      </c>
      <c r="C175" s="8" t="s">
        <v>176</v>
      </c>
      <c r="D175" s="51">
        <v>1</v>
      </c>
      <c r="E175" s="13"/>
      <c r="F175" s="13"/>
      <c r="G175" s="89"/>
    </row>
    <row r="176" spans="1:8" ht="20.100000000000001" customHeight="1">
      <c r="A176" s="8" t="s">
        <v>311</v>
      </c>
      <c r="B176" s="9" t="s">
        <v>369</v>
      </c>
      <c r="C176" s="8" t="s">
        <v>176</v>
      </c>
      <c r="D176" s="51">
        <v>1</v>
      </c>
      <c r="E176" s="13"/>
      <c r="F176" s="13"/>
      <c r="G176" s="89"/>
    </row>
    <row r="177" spans="1:10" ht="20.100000000000001" customHeight="1">
      <c r="A177" s="8" t="s">
        <v>312</v>
      </c>
      <c r="B177" s="9" t="s">
        <v>370</v>
      </c>
      <c r="C177" s="8" t="s">
        <v>176</v>
      </c>
      <c r="D177" s="51">
        <v>1</v>
      </c>
      <c r="E177" s="13"/>
      <c r="F177" s="13"/>
      <c r="G177" s="89"/>
    </row>
    <row r="178" spans="1:10" ht="20.100000000000001" customHeight="1">
      <c r="A178" s="8"/>
      <c r="B178" s="9"/>
      <c r="C178" s="8"/>
      <c r="D178" s="51"/>
      <c r="E178" s="13"/>
      <c r="F178" s="13"/>
      <c r="G178" s="89"/>
    </row>
    <row r="179" spans="1:10" ht="20.100000000000001" customHeight="1">
      <c r="A179" s="8"/>
      <c r="B179" s="9"/>
      <c r="C179" s="8"/>
      <c r="D179" s="51"/>
      <c r="E179" s="13"/>
      <c r="F179" s="13"/>
      <c r="G179" s="89"/>
    </row>
    <row r="180" spans="1:10" ht="20.100000000000001" customHeight="1">
      <c r="A180" s="8"/>
      <c r="B180" s="9" t="s">
        <v>778</v>
      </c>
      <c r="C180" s="8"/>
      <c r="D180" s="51"/>
      <c r="E180" s="13"/>
      <c r="F180" s="13"/>
      <c r="G180" s="89"/>
    </row>
    <row r="181" spans="1:10" s="3" customFormat="1" ht="20.100000000000001" customHeight="1">
      <c r="A181" s="8"/>
      <c r="B181" s="9"/>
      <c r="C181" s="8"/>
      <c r="D181" s="51"/>
      <c r="E181" s="13"/>
      <c r="F181" s="13"/>
      <c r="G181" s="89"/>
      <c r="H181" s="1"/>
      <c r="I181" s="25"/>
    </row>
    <row r="182" spans="1:10" s="3" customFormat="1" ht="20.100000000000001" customHeight="1">
      <c r="A182" s="8"/>
      <c r="B182" s="9"/>
      <c r="C182" s="8"/>
      <c r="D182" s="51"/>
      <c r="E182" s="13"/>
      <c r="F182" s="13"/>
      <c r="G182" s="89"/>
      <c r="H182" s="1"/>
      <c r="I182" s="25"/>
    </row>
    <row r="183" spans="1:10" s="3" customFormat="1" ht="20.100000000000001" customHeight="1">
      <c r="A183" s="8" t="s">
        <v>615</v>
      </c>
      <c r="B183" s="9" t="s">
        <v>347</v>
      </c>
      <c r="C183" s="8"/>
      <c r="D183" s="51"/>
      <c r="E183" s="13"/>
      <c r="F183" s="13"/>
      <c r="G183" s="89"/>
      <c r="H183" s="1"/>
      <c r="I183" s="25"/>
    </row>
    <row r="184" spans="1:10" s="3" customFormat="1" ht="40.200000000000003" customHeight="1">
      <c r="A184" s="8">
        <v>1</v>
      </c>
      <c r="B184" s="9" t="s">
        <v>683</v>
      </c>
      <c r="C184" s="8" t="s">
        <v>434</v>
      </c>
      <c r="D184" s="51">
        <v>2</v>
      </c>
      <c r="E184" s="13"/>
      <c r="F184" s="13"/>
      <c r="G184" s="96" t="s">
        <v>686</v>
      </c>
      <c r="H184" s="1"/>
      <c r="I184" s="23"/>
    </row>
    <row r="185" spans="1:10" s="3" customFormat="1" ht="40.200000000000003" customHeight="1">
      <c r="A185" s="8">
        <v>2</v>
      </c>
      <c r="B185" s="9" t="s">
        <v>682</v>
      </c>
      <c r="C185" s="8" t="s">
        <v>434</v>
      </c>
      <c r="D185" s="51">
        <v>4</v>
      </c>
      <c r="E185" s="13"/>
      <c r="F185" s="13"/>
      <c r="G185" s="96" t="s">
        <v>687</v>
      </c>
      <c r="H185" s="1"/>
      <c r="I185" s="23"/>
    </row>
    <row r="186" spans="1:10" s="1" customFormat="1" ht="40.200000000000003" customHeight="1">
      <c r="A186" s="8">
        <v>3</v>
      </c>
      <c r="B186" s="9" t="s">
        <v>684</v>
      </c>
      <c r="C186" s="8" t="s">
        <v>434</v>
      </c>
      <c r="D186" s="51">
        <v>3</v>
      </c>
      <c r="E186" s="13"/>
      <c r="F186" s="13"/>
      <c r="G186" s="96" t="s">
        <v>685</v>
      </c>
      <c r="I186" s="2"/>
      <c r="J186" s="3"/>
    </row>
    <row r="187" spans="1:10" s="1" customFormat="1" ht="40.200000000000003" customHeight="1">
      <c r="A187" s="8">
        <v>4</v>
      </c>
      <c r="B187" s="9" t="s">
        <v>688</v>
      </c>
      <c r="C187" s="8" t="s">
        <v>434</v>
      </c>
      <c r="D187" s="51">
        <v>12</v>
      </c>
      <c r="E187" s="13"/>
      <c r="F187" s="13"/>
      <c r="G187" s="96" t="s">
        <v>689</v>
      </c>
      <c r="I187" s="2"/>
      <c r="J187" s="3"/>
    </row>
    <row r="188" spans="1:10" s="1" customFormat="1" ht="40.200000000000003" customHeight="1">
      <c r="A188" s="8">
        <v>5</v>
      </c>
      <c r="B188" s="9" t="s">
        <v>691</v>
      </c>
      <c r="C188" s="8" t="s">
        <v>434</v>
      </c>
      <c r="D188" s="51">
        <v>20</v>
      </c>
      <c r="E188" s="13"/>
      <c r="F188" s="13"/>
      <c r="G188" s="96" t="s">
        <v>690</v>
      </c>
      <c r="I188" s="2"/>
      <c r="J188" s="3"/>
    </row>
    <row r="189" spans="1:10" s="1" customFormat="1" ht="40.200000000000003" customHeight="1">
      <c r="A189" s="8">
        <v>6</v>
      </c>
      <c r="B189" s="9" t="s">
        <v>692</v>
      </c>
      <c r="C189" s="8" t="s">
        <v>434</v>
      </c>
      <c r="D189" s="51">
        <v>2</v>
      </c>
      <c r="E189" s="13"/>
      <c r="F189" s="13"/>
      <c r="G189" s="96" t="s">
        <v>693</v>
      </c>
      <c r="I189" s="2"/>
      <c r="J189" s="3"/>
    </row>
    <row r="190" spans="1:10" s="1" customFormat="1" ht="40.200000000000003" customHeight="1">
      <c r="A190" s="8" t="s">
        <v>779</v>
      </c>
      <c r="B190" s="9" t="s">
        <v>694</v>
      </c>
      <c r="C190" s="8" t="s">
        <v>434</v>
      </c>
      <c r="D190" s="51">
        <v>55</v>
      </c>
      <c r="E190" s="13"/>
      <c r="F190" s="13"/>
      <c r="G190" s="96" t="s">
        <v>695</v>
      </c>
      <c r="I190" s="2"/>
      <c r="J190" s="3"/>
    </row>
    <row r="191" spans="1:10" s="1" customFormat="1" ht="40.200000000000003" customHeight="1">
      <c r="A191" s="8" t="s">
        <v>780</v>
      </c>
      <c r="B191" s="9" t="s">
        <v>696</v>
      </c>
      <c r="C191" s="8" t="s">
        <v>433</v>
      </c>
      <c r="D191" s="51">
        <v>20</v>
      </c>
      <c r="E191" s="13"/>
      <c r="F191" s="13"/>
      <c r="G191" s="96" t="s">
        <v>697</v>
      </c>
      <c r="I191" s="2"/>
      <c r="J191" s="3"/>
    </row>
    <row r="192" spans="1:10" s="1" customFormat="1" ht="20.100000000000001" customHeight="1">
      <c r="A192" s="8" t="s">
        <v>252</v>
      </c>
      <c r="B192" s="9" t="s">
        <v>372</v>
      </c>
      <c r="C192" s="8" t="s">
        <v>176</v>
      </c>
      <c r="D192" s="51">
        <v>1</v>
      </c>
      <c r="E192" s="13"/>
      <c r="F192" s="13"/>
      <c r="G192" s="96"/>
      <c r="I192" s="2"/>
      <c r="J192" s="3"/>
    </row>
    <row r="193" spans="1:10" s="1" customFormat="1" ht="20.100000000000001" customHeight="1">
      <c r="A193" s="8" t="s">
        <v>117</v>
      </c>
      <c r="B193" s="9" t="s">
        <v>373</v>
      </c>
      <c r="C193" s="8" t="s">
        <v>176</v>
      </c>
      <c r="D193" s="51">
        <v>1</v>
      </c>
      <c r="E193" s="13"/>
      <c r="F193" s="13"/>
      <c r="G193" s="96"/>
      <c r="I193" s="2"/>
      <c r="J193" s="3"/>
    </row>
    <row r="194" spans="1:10" s="1" customFormat="1" ht="20.100000000000001" customHeight="1">
      <c r="A194" s="8" t="s">
        <v>133</v>
      </c>
      <c r="B194" s="9" t="s">
        <v>374</v>
      </c>
      <c r="C194" s="8" t="s">
        <v>176</v>
      </c>
      <c r="D194" s="51">
        <v>1</v>
      </c>
      <c r="E194" s="13"/>
      <c r="F194" s="13"/>
      <c r="G194" s="89"/>
      <c r="I194" s="2"/>
      <c r="J194" s="3"/>
    </row>
    <row r="195" spans="1:10" s="1" customFormat="1" ht="20.100000000000001" customHeight="1">
      <c r="A195" s="8" t="s">
        <v>118</v>
      </c>
      <c r="B195" s="9" t="s">
        <v>375</v>
      </c>
      <c r="C195" s="8" t="s">
        <v>176</v>
      </c>
      <c r="D195" s="51">
        <v>1</v>
      </c>
      <c r="E195" s="13"/>
      <c r="F195" s="13"/>
      <c r="G195" s="89"/>
      <c r="I195" s="2"/>
      <c r="J195" s="3"/>
    </row>
    <row r="196" spans="1:10" s="1" customFormat="1" ht="20.100000000000001" customHeight="1">
      <c r="A196" s="8" t="s">
        <v>125</v>
      </c>
      <c r="B196" s="9" t="s">
        <v>376</v>
      </c>
      <c r="C196" s="8" t="s">
        <v>176</v>
      </c>
      <c r="D196" s="51">
        <v>1</v>
      </c>
      <c r="E196" s="13"/>
      <c r="F196" s="13"/>
      <c r="G196" s="89"/>
      <c r="I196" s="2"/>
      <c r="J196" s="3"/>
    </row>
    <row r="197" spans="1:10" s="1" customFormat="1" ht="20.100000000000001" customHeight="1">
      <c r="A197" s="8" t="s">
        <v>770</v>
      </c>
      <c r="B197" s="9" t="s">
        <v>377</v>
      </c>
      <c r="C197" s="8" t="s">
        <v>176</v>
      </c>
      <c r="D197" s="51">
        <v>1</v>
      </c>
      <c r="E197" s="13"/>
      <c r="F197" s="13"/>
      <c r="G197" s="89"/>
      <c r="I197" s="2"/>
      <c r="J197" s="3"/>
    </row>
    <row r="198" spans="1:10" s="1" customFormat="1" ht="20.100000000000001" customHeight="1">
      <c r="A198" s="8"/>
      <c r="B198" s="9"/>
      <c r="C198" s="8"/>
      <c r="D198" s="51"/>
      <c r="E198" s="13"/>
      <c r="F198" s="13"/>
      <c r="G198" s="89"/>
      <c r="I198" s="2"/>
      <c r="J198" s="3"/>
    </row>
    <row r="199" spans="1:10" s="1" customFormat="1" ht="20.100000000000001" customHeight="1">
      <c r="A199" s="8"/>
      <c r="B199" s="9" t="s">
        <v>782</v>
      </c>
      <c r="C199" s="8"/>
      <c r="D199" s="51"/>
      <c r="E199" s="13"/>
      <c r="F199" s="13"/>
      <c r="G199" s="89"/>
      <c r="I199" s="2"/>
      <c r="J199" s="3"/>
    </row>
    <row r="200" spans="1:10" s="1" customFormat="1" ht="20.100000000000001" customHeight="1">
      <c r="A200" s="8"/>
      <c r="B200" s="9"/>
      <c r="C200" s="8"/>
      <c r="D200" s="51"/>
      <c r="E200" s="13"/>
      <c r="F200" s="13"/>
      <c r="G200" s="89"/>
      <c r="I200" s="2"/>
      <c r="J200" s="3"/>
    </row>
    <row r="201" spans="1:10" ht="20.100000000000001" customHeight="1">
      <c r="A201" s="8"/>
      <c r="B201" s="9"/>
      <c r="C201" s="8"/>
      <c r="D201" s="51"/>
      <c r="E201" s="13"/>
      <c r="F201" s="13"/>
      <c r="G201" s="89"/>
    </row>
    <row r="202" spans="1:10" ht="20.100000000000001" customHeight="1">
      <c r="A202" s="8" t="s">
        <v>616</v>
      </c>
      <c r="B202" s="9" t="s">
        <v>348</v>
      </c>
      <c r="C202" s="8"/>
      <c r="D202" s="51"/>
      <c r="E202" s="13"/>
      <c r="F202" s="13"/>
      <c r="G202" s="89"/>
    </row>
    <row r="203" spans="1:10" ht="20.100000000000001" customHeight="1">
      <c r="A203" s="8" t="s">
        <v>315</v>
      </c>
      <c r="B203" s="9" t="s">
        <v>378</v>
      </c>
      <c r="C203" s="8"/>
      <c r="D203" s="51"/>
      <c r="E203" s="13"/>
      <c r="F203" s="13"/>
      <c r="G203" s="89"/>
    </row>
    <row r="204" spans="1:10" ht="30" customHeight="1">
      <c r="A204" s="8" t="s">
        <v>261</v>
      </c>
      <c r="B204" s="9" t="s">
        <v>379</v>
      </c>
      <c r="C204" s="8" t="s">
        <v>795</v>
      </c>
      <c r="D204" s="51">
        <v>78</v>
      </c>
      <c r="E204" s="13"/>
      <c r="F204" s="13"/>
      <c r="G204" s="96" t="s">
        <v>439</v>
      </c>
    </row>
    <row r="205" spans="1:10" ht="30" customHeight="1">
      <c r="A205" s="8" t="s">
        <v>284</v>
      </c>
      <c r="B205" s="9" t="s">
        <v>380</v>
      </c>
      <c r="C205" s="8" t="s">
        <v>795</v>
      </c>
      <c r="D205" s="51">
        <v>7</v>
      </c>
      <c r="E205" s="13"/>
      <c r="F205" s="13"/>
      <c r="G205" s="96" t="s">
        <v>439</v>
      </c>
    </row>
    <row r="206" spans="1:10" ht="30" customHeight="1">
      <c r="A206" s="8" t="s">
        <v>285</v>
      </c>
      <c r="B206" s="9" t="s">
        <v>381</v>
      </c>
      <c r="C206" s="8" t="s">
        <v>795</v>
      </c>
      <c r="D206" s="51">
        <v>507</v>
      </c>
      <c r="E206" s="13"/>
      <c r="F206" s="13"/>
      <c r="G206" s="96" t="s">
        <v>439</v>
      </c>
    </row>
    <row r="207" spans="1:10" ht="30" customHeight="1">
      <c r="A207" s="8" t="s">
        <v>286</v>
      </c>
      <c r="B207" s="9" t="s">
        <v>382</v>
      </c>
      <c r="C207" s="8" t="s">
        <v>795</v>
      </c>
      <c r="D207" s="51">
        <v>1786</v>
      </c>
      <c r="E207" s="13"/>
      <c r="F207" s="13"/>
      <c r="G207" s="96" t="s">
        <v>439</v>
      </c>
    </row>
    <row r="208" spans="1:10" ht="20.100000000000001" customHeight="1">
      <c r="A208" s="8" t="s">
        <v>287</v>
      </c>
      <c r="B208" s="9" t="s">
        <v>383</v>
      </c>
      <c r="C208" s="8" t="s">
        <v>176</v>
      </c>
      <c r="D208" s="51">
        <v>1</v>
      </c>
      <c r="E208" s="13"/>
      <c r="F208" s="13"/>
      <c r="G208" s="96"/>
    </row>
    <row r="209" spans="1:7" ht="20.100000000000001" customHeight="1">
      <c r="A209" s="8"/>
      <c r="B209" s="9"/>
      <c r="C209" s="8"/>
      <c r="D209" s="51"/>
      <c r="E209" s="13"/>
      <c r="F209" s="13"/>
      <c r="G209" s="96"/>
    </row>
    <row r="210" spans="1:7" ht="20.100000000000001" customHeight="1">
      <c r="A210" s="8" t="s">
        <v>110</v>
      </c>
      <c r="B210" s="9" t="s">
        <v>384</v>
      </c>
      <c r="C210" s="8"/>
      <c r="D210" s="51"/>
      <c r="E210" s="13"/>
      <c r="F210" s="13"/>
      <c r="G210" s="96"/>
    </row>
    <row r="211" spans="1:7" ht="30" customHeight="1">
      <c r="A211" s="8" t="s">
        <v>262</v>
      </c>
      <c r="B211" s="9" t="s">
        <v>698</v>
      </c>
      <c r="C211" s="8" t="s">
        <v>795</v>
      </c>
      <c r="D211" s="51">
        <v>83</v>
      </c>
      <c r="E211" s="13"/>
      <c r="F211" s="13"/>
      <c r="G211" s="96" t="s">
        <v>439</v>
      </c>
    </row>
    <row r="212" spans="1:7" ht="30" customHeight="1">
      <c r="A212" s="8" t="s">
        <v>263</v>
      </c>
      <c r="B212" s="9" t="s">
        <v>699</v>
      </c>
      <c r="C212" s="8" t="s">
        <v>795</v>
      </c>
      <c r="D212" s="51">
        <v>81</v>
      </c>
      <c r="E212" s="13"/>
      <c r="F212" s="13"/>
      <c r="G212" s="96" t="s">
        <v>439</v>
      </c>
    </row>
    <row r="213" spans="1:7" ht="30" customHeight="1">
      <c r="A213" s="8" t="s">
        <v>264</v>
      </c>
      <c r="B213" s="9" t="s">
        <v>700</v>
      </c>
      <c r="C213" s="8" t="s">
        <v>176</v>
      </c>
      <c r="D213" s="51">
        <v>1</v>
      </c>
      <c r="E213" s="13"/>
      <c r="F213" s="13"/>
      <c r="G213" s="96" t="s">
        <v>439</v>
      </c>
    </row>
    <row r="214" spans="1:7" ht="20.100000000000001" customHeight="1">
      <c r="A214" s="8"/>
      <c r="B214" s="9"/>
      <c r="C214" s="8"/>
      <c r="D214" s="51"/>
      <c r="E214" s="13"/>
      <c r="F214" s="13"/>
      <c r="G214" s="96"/>
    </row>
    <row r="215" spans="1:7" ht="20.100000000000001" customHeight="1">
      <c r="A215" s="8" t="s">
        <v>111</v>
      </c>
      <c r="B215" s="9" t="s">
        <v>386</v>
      </c>
      <c r="C215" s="8"/>
      <c r="D215" s="51"/>
      <c r="E215" s="13"/>
      <c r="F215" s="13"/>
      <c r="G215" s="96"/>
    </row>
    <row r="216" spans="1:7" ht="30" customHeight="1">
      <c r="A216" s="8" t="s">
        <v>316</v>
      </c>
      <c r="B216" s="9" t="s">
        <v>701</v>
      </c>
      <c r="C216" s="8" t="s">
        <v>795</v>
      </c>
      <c r="D216" s="51">
        <v>140</v>
      </c>
      <c r="E216" s="13"/>
      <c r="F216" s="13"/>
      <c r="G216" s="96" t="s">
        <v>439</v>
      </c>
    </row>
    <row r="217" spans="1:7" ht="30" customHeight="1">
      <c r="A217" s="8" t="s">
        <v>317</v>
      </c>
      <c r="B217" s="9" t="s">
        <v>701</v>
      </c>
      <c r="C217" s="8" t="s">
        <v>795</v>
      </c>
      <c r="D217" s="51">
        <v>94</v>
      </c>
      <c r="E217" s="13"/>
      <c r="F217" s="13"/>
      <c r="G217" s="96" t="s">
        <v>439</v>
      </c>
    </row>
    <row r="218" spans="1:7" ht="30" customHeight="1">
      <c r="A218" s="8" t="s">
        <v>318</v>
      </c>
      <c r="B218" s="9" t="s">
        <v>702</v>
      </c>
      <c r="C218" s="8" t="s">
        <v>795</v>
      </c>
      <c r="D218" s="51">
        <v>46</v>
      </c>
      <c r="E218" s="13"/>
      <c r="F218" s="13"/>
      <c r="G218" s="96" t="s">
        <v>439</v>
      </c>
    </row>
    <row r="219" spans="1:7" ht="20.100000000000001" customHeight="1">
      <c r="A219" s="8" t="s">
        <v>273</v>
      </c>
      <c r="B219" s="9" t="s">
        <v>387</v>
      </c>
      <c r="C219" s="8" t="s">
        <v>176</v>
      </c>
      <c r="D219" s="51">
        <v>1</v>
      </c>
      <c r="E219" s="13"/>
      <c r="F219" s="13"/>
      <c r="G219" s="96"/>
    </row>
    <row r="220" spans="1:7" ht="20.100000000000001" customHeight="1">
      <c r="A220" s="8"/>
      <c r="B220" s="9"/>
      <c r="C220" s="8"/>
      <c r="D220" s="51"/>
      <c r="E220" s="13"/>
      <c r="F220" s="13"/>
      <c r="G220" s="96"/>
    </row>
    <row r="221" spans="1:7" ht="20.100000000000001" customHeight="1">
      <c r="A221" s="8" t="s">
        <v>112</v>
      </c>
      <c r="B221" s="9" t="s">
        <v>349</v>
      </c>
      <c r="C221" s="8"/>
      <c r="D221" s="51"/>
      <c r="E221" s="13"/>
      <c r="F221" s="13"/>
      <c r="G221" s="96"/>
    </row>
    <row r="222" spans="1:7" ht="30" customHeight="1">
      <c r="A222" s="8" t="s">
        <v>319</v>
      </c>
      <c r="B222" s="9" t="s">
        <v>388</v>
      </c>
      <c r="C222" s="8" t="s">
        <v>795</v>
      </c>
      <c r="D222" s="51">
        <v>18</v>
      </c>
      <c r="E222" s="13"/>
      <c r="F222" s="13"/>
      <c r="G222" s="96" t="s">
        <v>438</v>
      </c>
    </row>
    <row r="223" spans="1:7" ht="30" customHeight="1">
      <c r="A223" s="8" t="s">
        <v>274</v>
      </c>
      <c r="B223" s="9" t="s">
        <v>389</v>
      </c>
      <c r="C223" s="8" t="s">
        <v>795</v>
      </c>
      <c r="D223" s="51">
        <v>110</v>
      </c>
      <c r="E223" s="13"/>
      <c r="F223" s="13"/>
      <c r="G223" s="96" t="s">
        <v>438</v>
      </c>
    </row>
    <row r="224" spans="1:7" ht="30" customHeight="1">
      <c r="A224" s="8" t="s">
        <v>320</v>
      </c>
      <c r="B224" s="9" t="s">
        <v>390</v>
      </c>
      <c r="C224" s="8" t="s">
        <v>795</v>
      </c>
      <c r="D224" s="51">
        <v>7</v>
      </c>
      <c r="E224" s="13"/>
      <c r="F224" s="13"/>
      <c r="G224" s="96" t="s">
        <v>438</v>
      </c>
    </row>
    <row r="225" spans="1:7" ht="20.100000000000001" customHeight="1">
      <c r="A225" s="8" t="s">
        <v>321</v>
      </c>
      <c r="B225" s="9" t="s">
        <v>350</v>
      </c>
      <c r="C225" s="8" t="s">
        <v>176</v>
      </c>
      <c r="D225" s="51">
        <v>1</v>
      </c>
      <c r="E225" s="13"/>
      <c r="F225" s="13"/>
      <c r="G225" s="96"/>
    </row>
    <row r="226" spans="1:7" ht="20.100000000000001" customHeight="1">
      <c r="A226" s="8"/>
      <c r="B226" s="9"/>
      <c r="C226" s="8"/>
      <c r="D226" s="51"/>
      <c r="E226" s="13"/>
      <c r="F226" s="13"/>
      <c r="G226" s="96"/>
    </row>
    <row r="227" spans="1:7" ht="19.95" customHeight="1">
      <c r="A227" s="8">
        <v>5</v>
      </c>
      <c r="B227" s="9" t="s">
        <v>391</v>
      </c>
      <c r="C227" s="8"/>
      <c r="D227" s="51"/>
      <c r="E227" s="13"/>
      <c r="F227" s="13"/>
      <c r="G227" s="96" t="s">
        <v>440</v>
      </c>
    </row>
    <row r="228" spans="1:7" ht="20.100000000000001" customHeight="1">
      <c r="A228" s="8" t="s">
        <v>322</v>
      </c>
      <c r="B228" s="9" t="s">
        <v>392</v>
      </c>
      <c r="C228" s="8" t="s">
        <v>795</v>
      </c>
      <c r="D228" s="51">
        <v>77</v>
      </c>
      <c r="E228" s="13"/>
      <c r="F228" s="13"/>
      <c r="G228" s="96"/>
    </row>
    <row r="229" spans="1:7" ht="20.100000000000001" customHeight="1">
      <c r="A229" s="8" t="s">
        <v>323</v>
      </c>
      <c r="B229" s="9" t="s">
        <v>351</v>
      </c>
      <c r="C229" s="8" t="s">
        <v>795</v>
      </c>
      <c r="D229" s="51">
        <v>81</v>
      </c>
      <c r="E229" s="13"/>
      <c r="F229" s="13"/>
      <c r="G229" s="96"/>
    </row>
    <row r="230" spans="1:7" ht="20.100000000000001" customHeight="1">
      <c r="A230" s="8" t="s">
        <v>324</v>
      </c>
      <c r="B230" s="9" t="s">
        <v>393</v>
      </c>
      <c r="C230" s="8" t="s">
        <v>795</v>
      </c>
      <c r="D230" s="51">
        <v>72</v>
      </c>
      <c r="E230" s="13"/>
      <c r="F230" s="13"/>
      <c r="G230" s="96"/>
    </row>
    <row r="231" spans="1:7" ht="20.100000000000001" customHeight="1">
      <c r="A231" s="8" t="s">
        <v>275</v>
      </c>
      <c r="B231" s="9" t="s">
        <v>394</v>
      </c>
      <c r="C231" s="8" t="s">
        <v>795</v>
      </c>
      <c r="D231" s="51">
        <v>709</v>
      </c>
      <c r="E231" s="13"/>
      <c r="F231" s="13"/>
      <c r="G231" s="96"/>
    </row>
    <row r="232" spans="1:7" ht="20.100000000000001" customHeight="1">
      <c r="A232" s="8" t="s">
        <v>276</v>
      </c>
      <c r="B232" s="9" t="s">
        <v>395</v>
      </c>
      <c r="C232" s="8" t="s">
        <v>176</v>
      </c>
      <c r="D232" s="51">
        <v>1</v>
      </c>
      <c r="E232" s="13"/>
      <c r="F232" s="13"/>
      <c r="G232" s="96"/>
    </row>
    <row r="233" spans="1:7" ht="20.100000000000001" customHeight="1">
      <c r="A233" s="8"/>
      <c r="B233" s="9"/>
      <c r="C233" s="8"/>
      <c r="D233" s="51"/>
      <c r="E233" s="13"/>
      <c r="F233" s="13"/>
      <c r="G233" s="96"/>
    </row>
    <row r="234" spans="1:7" ht="20.100000000000001" customHeight="1">
      <c r="A234" s="8" t="s">
        <v>120</v>
      </c>
      <c r="B234" s="9" t="s">
        <v>396</v>
      </c>
      <c r="C234" s="8"/>
      <c r="D234" s="51"/>
      <c r="E234" s="13"/>
      <c r="F234" s="13"/>
      <c r="G234" s="96" t="s">
        <v>441</v>
      </c>
    </row>
    <row r="235" spans="1:7" ht="20.100000000000001" customHeight="1">
      <c r="A235" s="8">
        <v>6.1</v>
      </c>
      <c r="B235" s="9" t="s">
        <v>397</v>
      </c>
      <c r="C235" s="8" t="s">
        <v>795</v>
      </c>
      <c r="D235" s="51">
        <v>5</v>
      </c>
      <c r="E235" s="13"/>
      <c r="F235" s="13"/>
      <c r="G235" s="96"/>
    </row>
    <row r="236" spans="1:7" ht="20.100000000000001" customHeight="1">
      <c r="A236" s="8">
        <v>6.2</v>
      </c>
      <c r="B236" s="9" t="s">
        <v>398</v>
      </c>
      <c r="C236" s="8" t="s">
        <v>795</v>
      </c>
      <c r="D236" s="51">
        <v>5</v>
      </c>
      <c r="E236" s="13"/>
      <c r="F236" s="13"/>
      <c r="G236" s="96"/>
    </row>
    <row r="237" spans="1:7" ht="20.100000000000001" customHeight="1">
      <c r="A237" s="8">
        <v>6.3</v>
      </c>
      <c r="B237" s="9" t="s">
        <v>399</v>
      </c>
      <c r="C237" s="8" t="s">
        <v>176</v>
      </c>
      <c r="D237" s="51">
        <v>1</v>
      </c>
      <c r="E237" s="13"/>
      <c r="F237" s="13"/>
      <c r="G237" s="96"/>
    </row>
    <row r="238" spans="1:7" ht="20.100000000000001" customHeight="1">
      <c r="A238" s="8"/>
      <c r="B238" s="9"/>
      <c r="C238" s="8"/>
      <c r="D238" s="51"/>
      <c r="E238" s="13"/>
      <c r="F238" s="13"/>
      <c r="G238" s="96"/>
    </row>
    <row r="239" spans="1:7" ht="20.100000000000001" customHeight="1">
      <c r="A239" s="8" t="s">
        <v>114</v>
      </c>
      <c r="B239" s="9" t="s">
        <v>400</v>
      </c>
      <c r="C239" s="8"/>
      <c r="D239" s="51"/>
      <c r="E239" s="13"/>
      <c r="F239" s="13"/>
      <c r="G239" s="96"/>
    </row>
    <row r="240" spans="1:7" ht="30" customHeight="1">
      <c r="A240" s="8" t="s">
        <v>325</v>
      </c>
      <c r="B240" s="9" t="s">
        <v>704</v>
      </c>
      <c r="C240" s="8" t="s">
        <v>432</v>
      </c>
      <c r="D240" s="51">
        <v>15</v>
      </c>
      <c r="E240" s="13"/>
      <c r="F240" s="13"/>
      <c r="G240" s="96" t="s">
        <v>703</v>
      </c>
    </row>
    <row r="241" spans="1:7" ht="30" customHeight="1">
      <c r="A241" s="8" t="s">
        <v>326</v>
      </c>
      <c r="B241" s="9" t="s">
        <v>705</v>
      </c>
      <c r="C241" s="8" t="s">
        <v>432</v>
      </c>
      <c r="D241" s="51">
        <v>6</v>
      </c>
      <c r="E241" s="13"/>
      <c r="F241" s="13"/>
      <c r="G241" s="96" t="s">
        <v>706</v>
      </c>
    </row>
    <row r="242" spans="1:7" ht="30" customHeight="1">
      <c r="A242" s="8" t="s">
        <v>327</v>
      </c>
      <c r="B242" s="9" t="s">
        <v>707</v>
      </c>
      <c r="C242" s="8" t="s">
        <v>432</v>
      </c>
      <c r="D242" s="51">
        <v>20</v>
      </c>
      <c r="E242" s="13"/>
      <c r="F242" s="13"/>
      <c r="G242" s="96" t="s">
        <v>708</v>
      </c>
    </row>
    <row r="243" spans="1:7" ht="30" customHeight="1">
      <c r="A243" s="8" t="s">
        <v>233</v>
      </c>
      <c r="B243" s="9" t="s">
        <v>710</v>
      </c>
      <c r="C243" s="8" t="s">
        <v>432</v>
      </c>
      <c r="D243" s="51">
        <v>5</v>
      </c>
      <c r="E243" s="13"/>
      <c r="F243" s="13"/>
      <c r="G243" s="96" t="s">
        <v>709</v>
      </c>
    </row>
    <row r="244" spans="1:7" ht="20.100000000000001" customHeight="1">
      <c r="A244" s="8"/>
      <c r="B244" s="9"/>
      <c r="C244" s="8"/>
      <c r="D244" s="51"/>
      <c r="E244" s="13"/>
      <c r="F244" s="13"/>
      <c r="G244" s="96"/>
    </row>
    <row r="245" spans="1:7" ht="20.100000000000001" customHeight="1">
      <c r="A245" s="8" t="s">
        <v>115</v>
      </c>
      <c r="B245" s="9" t="s">
        <v>401</v>
      </c>
      <c r="C245" s="8" t="s">
        <v>176</v>
      </c>
      <c r="D245" s="51">
        <v>1</v>
      </c>
      <c r="E245" s="13"/>
      <c r="F245" s="13"/>
      <c r="G245" s="96"/>
    </row>
    <row r="246" spans="1:7" ht="20.100000000000001" customHeight="1">
      <c r="A246" s="8" t="s">
        <v>116</v>
      </c>
      <c r="B246" s="9" t="s">
        <v>402</v>
      </c>
      <c r="C246" s="8" t="s">
        <v>176</v>
      </c>
      <c r="D246" s="51">
        <v>1</v>
      </c>
      <c r="E246" s="13"/>
      <c r="F246" s="13"/>
      <c r="G246" s="96"/>
    </row>
    <row r="247" spans="1:7" ht="30" customHeight="1">
      <c r="A247" s="8" t="s">
        <v>117</v>
      </c>
      <c r="B247" s="9" t="s">
        <v>403</v>
      </c>
      <c r="C247" s="8" t="s">
        <v>176</v>
      </c>
      <c r="D247" s="51">
        <v>1</v>
      </c>
      <c r="E247" s="13"/>
      <c r="F247" s="13"/>
      <c r="G247" s="96"/>
    </row>
    <row r="248" spans="1:7" ht="20.100000000000001" customHeight="1">
      <c r="A248" s="8" t="s">
        <v>133</v>
      </c>
      <c r="B248" s="9" t="s">
        <v>404</v>
      </c>
      <c r="C248" s="8" t="s">
        <v>176</v>
      </c>
      <c r="D248" s="51">
        <v>1</v>
      </c>
      <c r="E248" s="13"/>
      <c r="F248" s="13"/>
      <c r="G248" s="96"/>
    </row>
    <row r="249" spans="1:7" ht="20.100000000000001" customHeight="1">
      <c r="A249" s="8" t="s">
        <v>118</v>
      </c>
      <c r="B249" s="9" t="s">
        <v>405</v>
      </c>
      <c r="C249" s="8" t="s">
        <v>176</v>
      </c>
      <c r="D249" s="51">
        <v>1</v>
      </c>
      <c r="E249" s="13"/>
      <c r="F249" s="13"/>
      <c r="G249" s="96"/>
    </row>
    <row r="250" spans="1:7" ht="20.100000000000001" customHeight="1">
      <c r="A250" s="8" t="s">
        <v>125</v>
      </c>
      <c r="B250" s="9" t="s">
        <v>406</v>
      </c>
      <c r="C250" s="8" t="s">
        <v>176</v>
      </c>
      <c r="D250" s="51">
        <v>1</v>
      </c>
      <c r="E250" s="13"/>
      <c r="F250" s="13"/>
      <c r="G250" s="89"/>
    </row>
    <row r="251" spans="1:7" ht="20.100000000000001" customHeight="1">
      <c r="A251" s="8" t="s">
        <v>126</v>
      </c>
      <c r="B251" s="9" t="s">
        <v>407</v>
      </c>
      <c r="C251" s="8" t="s">
        <v>176</v>
      </c>
      <c r="D251" s="51">
        <v>1</v>
      </c>
      <c r="E251" s="13"/>
      <c r="F251" s="13"/>
      <c r="G251" s="89"/>
    </row>
    <row r="252" spans="1:7" ht="30" customHeight="1">
      <c r="A252" s="8" t="s">
        <v>127</v>
      </c>
      <c r="B252" s="9" t="s">
        <v>742</v>
      </c>
      <c r="C252" s="8" t="s">
        <v>176</v>
      </c>
      <c r="D252" s="51">
        <v>1</v>
      </c>
      <c r="E252" s="13"/>
      <c r="F252" s="13"/>
      <c r="G252" s="89"/>
    </row>
    <row r="253" spans="1:7" ht="20.100000000000001" customHeight="1">
      <c r="A253" s="8" t="s">
        <v>128</v>
      </c>
      <c r="B253" s="9" t="s">
        <v>408</v>
      </c>
      <c r="C253" s="8" t="s">
        <v>176</v>
      </c>
      <c r="D253" s="51">
        <v>1</v>
      </c>
      <c r="E253" s="13"/>
      <c r="F253" s="13"/>
      <c r="G253" s="89"/>
    </row>
    <row r="254" spans="1:7" ht="20.100000000000001" customHeight="1">
      <c r="A254" s="8"/>
      <c r="B254" s="9"/>
      <c r="C254" s="8"/>
      <c r="D254" s="51"/>
      <c r="E254" s="13"/>
      <c r="F254" s="13"/>
      <c r="G254" s="89"/>
    </row>
    <row r="255" spans="1:7" ht="20.100000000000001" customHeight="1">
      <c r="A255" s="8"/>
      <c r="B255" s="9" t="s">
        <v>781</v>
      </c>
      <c r="C255" s="8"/>
      <c r="D255" s="51"/>
      <c r="E255" s="13"/>
      <c r="F255" s="13"/>
      <c r="G255" s="89"/>
    </row>
    <row r="256" spans="1:7" ht="20.100000000000001" customHeight="1">
      <c r="A256" s="8"/>
      <c r="B256" s="9"/>
      <c r="C256" s="8"/>
      <c r="D256" s="51"/>
      <c r="E256" s="13"/>
      <c r="F256" s="13"/>
      <c r="G256" s="89"/>
    </row>
    <row r="257" spans="1:7" ht="20.100000000000001" customHeight="1">
      <c r="A257" s="8"/>
      <c r="B257" s="9"/>
      <c r="C257" s="8"/>
      <c r="D257" s="51"/>
      <c r="E257" s="13"/>
      <c r="F257" s="13"/>
      <c r="G257" s="89"/>
    </row>
    <row r="258" spans="1:7" ht="20.100000000000001" customHeight="1">
      <c r="A258" s="8" t="s">
        <v>617</v>
      </c>
      <c r="B258" s="9" t="s">
        <v>409</v>
      </c>
      <c r="C258" s="8"/>
      <c r="D258" s="51"/>
      <c r="E258" s="13"/>
      <c r="F258" s="13"/>
      <c r="G258" s="89"/>
    </row>
    <row r="259" spans="1:7" ht="20.100000000000001" customHeight="1">
      <c r="A259" s="8">
        <v>1</v>
      </c>
      <c r="B259" s="9" t="s">
        <v>410</v>
      </c>
      <c r="C259" s="8" t="s">
        <v>432</v>
      </c>
      <c r="D259" s="51">
        <v>4</v>
      </c>
      <c r="E259" s="13"/>
      <c r="F259" s="13"/>
      <c r="G259" s="89"/>
    </row>
    <row r="260" spans="1:7" ht="20.100000000000001" customHeight="1">
      <c r="A260" s="8">
        <v>2</v>
      </c>
      <c r="B260" s="9" t="s">
        <v>411</v>
      </c>
      <c r="C260" s="8" t="s">
        <v>132</v>
      </c>
      <c r="D260" s="51">
        <v>5</v>
      </c>
      <c r="E260" s="13"/>
      <c r="F260" s="13"/>
      <c r="G260" s="89"/>
    </row>
    <row r="261" spans="1:7" ht="20.100000000000001" customHeight="1">
      <c r="A261" s="8">
        <v>3</v>
      </c>
      <c r="B261" s="9" t="s">
        <v>412</v>
      </c>
      <c r="C261" s="8" t="s">
        <v>176</v>
      </c>
      <c r="D261" s="51">
        <v>1</v>
      </c>
      <c r="E261" s="13"/>
      <c r="F261" s="13"/>
      <c r="G261" s="89"/>
    </row>
    <row r="262" spans="1:7" ht="20.100000000000001" customHeight="1">
      <c r="A262" s="8"/>
      <c r="B262" s="9"/>
      <c r="C262" s="8"/>
      <c r="D262" s="51"/>
      <c r="E262" s="13"/>
      <c r="F262" s="13"/>
      <c r="G262" s="89"/>
    </row>
    <row r="263" spans="1:7" ht="20.100000000000001" customHeight="1">
      <c r="A263" s="8">
        <v>4</v>
      </c>
      <c r="B263" s="9" t="s">
        <v>413</v>
      </c>
      <c r="C263" s="8"/>
      <c r="D263" s="51"/>
      <c r="E263" s="13"/>
      <c r="F263" s="13"/>
      <c r="G263" s="89"/>
    </row>
    <row r="264" spans="1:7" ht="20.100000000000001" customHeight="1">
      <c r="A264" s="8" t="s">
        <v>319</v>
      </c>
      <c r="B264" s="9" t="s">
        <v>414</v>
      </c>
      <c r="C264" s="8" t="s">
        <v>795</v>
      </c>
      <c r="D264" s="51">
        <v>5</v>
      </c>
      <c r="E264" s="13"/>
      <c r="F264" s="13"/>
      <c r="G264" s="89"/>
    </row>
    <row r="265" spans="1:7" ht="20.100000000000001" customHeight="1">
      <c r="A265" s="8" t="s">
        <v>274</v>
      </c>
      <c r="B265" s="9" t="s">
        <v>415</v>
      </c>
      <c r="C265" s="8" t="s">
        <v>795</v>
      </c>
      <c r="D265" s="51">
        <f>20*1.3</f>
        <v>26</v>
      </c>
      <c r="E265" s="13"/>
      <c r="F265" s="13"/>
      <c r="G265" s="89"/>
    </row>
    <row r="266" spans="1:7" ht="20.100000000000001" customHeight="1">
      <c r="A266" s="8" t="s">
        <v>320</v>
      </c>
      <c r="B266" s="9" t="s">
        <v>385</v>
      </c>
      <c r="C266" s="8" t="s">
        <v>176</v>
      </c>
      <c r="D266" s="51">
        <v>1</v>
      </c>
      <c r="E266" s="13"/>
      <c r="F266" s="13"/>
      <c r="G266" s="89"/>
    </row>
    <row r="267" spans="1:7" ht="20.100000000000001" customHeight="1">
      <c r="A267" s="8"/>
      <c r="B267" s="9"/>
      <c r="C267" s="8"/>
      <c r="D267" s="51"/>
      <c r="E267" s="13"/>
      <c r="F267" s="13"/>
      <c r="G267" s="89"/>
    </row>
    <row r="268" spans="1:7" ht="19.95" customHeight="1">
      <c r="A268" s="8">
        <v>5</v>
      </c>
      <c r="B268" s="9" t="s">
        <v>416</v>
      </c>
      <c r="C268" s="8" t="s">
        <v>176</v>
      </c>
      <c r="D268" s="51">
        <v>1</v>
      </c>
      <c r="E268" s="13"/>
      <c r="F268" s="13"/>
      <c r="G268" s="96" t="s">
        <v>440</v>
      </c>
    </row>
    <row r="269" spans="1:7" ht="20.100000000000001" customHeight="1">
      <c r="A269" s="8" t="s">
        <v>120</v>
      </c>
      <c r="B269" s="9" t="s">
        <v>417</v>
      </c>
      <c r="C269" s="8" t="s">
        <v>176</v>
      </c>
      <c r="D269" s="51">
        <v>1</v>
      </c>
      <c r="E269" s="13"/>
      <c r="F269" s="13"/>
      <c r="G269" s="89"/>
    </row>
    <row r="270" spans="1:7" ht="20.100000000000001" customHeight="1">
      <c r="A270" s="8" t="s">
        <v>114</v>
      </c>
      <c r="B270" s="9" t="s">
        <v>418</v>
      </c>
      <c r="C270" s="8" t="s">
        <v>176</v>
      </c>
      <c r="D270" s="51">
        <v>1</v>
      </c>
      <c r="E270" s="13"/>
      <c r="F270" s="13"/>
      <c r="G270" s="89"/>
    </row>
    <row r="271" spans="1:7" ht="20.100000000000001" customHeight="1">
      <c r="A271" s="8" t="s">
        <v>115</v>
      </c>
      <c r="B271" s="9" t="s">
        <v>419</v>
      </c>
      <c r="C271" s="8" t="s">
        <v>176</v>
      </c>
      <c r="D271" s="51">
        <v>1</v>
      </c>
      <c r="E271" s="13"/>
      <c r="F271" s="13"/>
      <c r="G271" s="89"/>
    </row>
    <row r="272" spans="1:7" ht="20.100000000000001" customHeight="1">
      <c r="A272" s="8" t="s">
        <v>116</v>
      </c>
      <c r="B272" s="9" t="s">
        <v>420</v>
      </c>
      <c r="C272" s="8" t="s">
        <v>176</v>
      </c>
      <c r="D272" s="51">
        <v>1</v>
      </c>
      <c r="E272" s="13"/>
      <c r="F272" s="13"/>
      <c r="G272" s="89"/>
    </row>
    <row r="273" spans="1:10" ht="30" customHeight="1">
      <c r="A273" s="8" t="s">
        <v>117</v>
      </c>
      <c r="B273" s="9" t="s">
        <v>760</v>
      </c>
      <c r="C273" s="8" t="s">
        <v>176</v>
      </c>
      <c r="D273" s="51">
        <v>1</v>
      </c>
      <c r="E273" s="13"/>
      <c r="F273" s="13"/>
      <c r="G273" s="89"/>
    </row>
    <row r="274" spans="1:10" ht="20.100000000000001" customHeight="1">
      <c r="A274" s="8">
        <v>11</v>
      </c>
      <c r="B274" s="9" t="s">
        <v>421</v>
      </c>
      <c r="C274" s="8" t="s">
        <v>176</v>
      </c>
      <c r="D274" s="51">
        <v>1</v>
      </c>
      <c r="E274" s="13"/>
      <c r="F274" s="13"/>
      <c r="G274" s="89"/>
    </row>
    <row r="275" spans="1:10" ht="20.100000000000001" customHeight="1">
      <c r="A275" s="8"/>
      <c r="B275" s="9"/>
      <c r="C275" s="8"/>
      <c r="D275" s="51"/>
      <c r="E275" s="13"/>
      <c r="F275" s="13"/>
      <c r="G275" s="89"/>
    </row>
    <row r="276" spans="1:10" ht="20.100000000000001" customHeight="1">
      <c r="A276" s="8"/>
      <c r="B276" s="9" t="s">
        <v>783</v>
      </c>
      <c r="C276" s="8"/>
      <c r="D276" s="51"/>
      <c r="E276" s="13"/>
      <c r="F276" s="13"/>
      <c r="G276" s="89"/>
    </row>
    <row r="277" spans="1:10" ht="20.100000000000001" customHeight="1">
      <c r="A277" s="8"/>
      <c r="B277" s="9"/>
      <c r="C277" s="8"/>
      <c r="D277" s="51"/>
      <c r="E277" s="13"/>
      <c r="F277" s="13"/>
      <c r="G277" s="89"/>
    </row>
    <row r="278" spans="1:10" ht="20.100000000000001" customHeight="1">
      <c r="A278" s="8" t="s">
        <v>618</v>
      </c>
      <c r="B278" s="9" t="s">
        <v>352</v>
      </c>
      <c r="C278" s="8"/>
      <c r="D278" s="51"/>
      <c r="E278" s="13"/>
      <c r="F278" s="13"/>
      <c r="G278" s="89"/>
    </row>
    <row r="279" spans="1:10" s="105" customFormat="1" ht="19.95" customHeight="1">
      <c r="A279" s="98">
        <v>1</v>
      </c>
      <c r="B279" s="99" t="s">
        <v>841</v>
      </c>
      <c r="C279" s="98"/>
      <c r="D279" s="100"/>
      <c r="E279" s="101"/>
      <c r="F279" s="101"/>
      <c r="G279" s="106" t="s">
        <v>837</v>
      </c>
      <c r="H279" s="103"/>
      <c r="J279" s="107"/>
    </row>
    <row r="280" spans="1:10" s="105" customFormat="1" ht="30" customHeight="1">
      <c r="A280" s="98" t="s">
        <v>842</v>
      </c>
      <c r="B280" s="99" t="s">
        <v>711</v>
      </c>
      <c r="C280" s="98" t="s">
        <v>16</v>
      </c>
      <c r="D280" s="100">
        <v>1</v>
      </c>
      <c r="E280" s="101"/>
      <c r="F280" s="101"/>
      <c r="G280" s="106"/>
      <c r="H280" s="103"/>
      <c r="J280" s="107"/>
    </row>
    <row r="281" spans="1:10" ht="20.100000000000001" customHeight="1">
      <c r="A281" s="8"/>
      <c r="B281" s="9"/>
      <c r="C281" s="8"/>
      <c r="D281" s="51"/>
      <c r="E281" s="13"/>
      <c r="F281" s="13"/>
      <c r="G281" s="96"/>
    </row>
    <row r="282" spans="1:10" ht="20.100000000000001" customHeight="1">
      <c r="A282" s="8">
        <v>2</v>
      </c>
      <c r="B282" s="9" t="s">
        <v>712</v>
      </c>
      <c r="C282" s="8" t="s">
        <v>433</v>
      </c>
      <c r="D282" s="51">
        <v>1</v>
      </c>
      <c r="E282" s="13"/>
      <c r="F282" s="13"/>
      <c r="G282" s="96"/>
    </row>
    <row r="283" spans="1:10" ht="40.200000000000003" customHeight="1">
      <c r="A283" s="8">
        <v>3</v>
      </c>
      <c r="B283" s="9" t="s">
        <v>713</v>
      </c>
      <c r="C283" s="8" t="s">
        <v>795</v>
      </c>
      <c r="D283" s="51">
        <v>10</v>
      </c>
      <c r="E283" s="13"/>
      <c r="F283" s="13"/>
      <c r="G283" s="96" t="s">
        <v>714</v>
      </c>
    </row>
    <row r="284" spans="1:10" ht="30" customHeight="1">
      <c r="A284" s="8">
        <v>4</v>
      </c>
      <c r="B284" s="9" t="s">
        <v>353</v>
      </c>
      <c r="C284" s="8" t="s">
        <v>176</v>
      </c>
      <c r="D284" s="51">
        <v>1</v>
      </c>
      <c r="E284" s="13"/>
      <c r="F284" s="13"/>
      <c r="G284" s="96"/>
    </row>
    <row r="285" spans="1:10" ht="20.100000000000001" customHeight="1">
      <c r="A285" s="8">
        <v>5</v>
      </c>
      <c r="B285" s="9" t="s">
        <v>422</v>
      </c>
      <c r="C285" s="8" t="s">
        <v>176</v>
      </c>
      <c r="D285" s="51">
        <v>1</v>
      </c>
      <c r="E285" s="13"/>
      <c r="F285" s="13"/>
      <c r="G285" s="96"/>
    </row>
    <row r="286" spans="1:10" ht="20.100000000000001" customHeight="1">
      <c r="A286" s="8">
        <v>6</v>
      </c>
      <c r="B286" s="9" t="s">
        <v>354</v>
      </c>
      <c r="C286" s="8" t="s">
        <v>176</v>
      </c>
      <c r="D286" s="51">
        <v>1</v>
      </c>
      <c r="E286" s="13"/>
      <c r="F286" s="13"/>
      <c r="G286" s="96"/>
    </row>
    <row r="287" spans="1:10" ht="30" customHeight="1">
      <c r="A287" s="8">
        <v>7</v>
      </c>
      <c r="B287" s="9" t="s">
        <v>355</v>
      </c>
      <c r="C287" s="8" t="s">
        <v>176</v>
      </c>
      <c r="D287" s="51">
        <v>1</v>
      </c>
      <c r="E287" s="13"/>
      <c r="F287" s="13"/>
      <c r="G287" s="96"/>
    </row>
    <row r="288" spans="1:10" ht="20.100000000000001" customHeight="1">
      <c r="A288" s="8">
        <v>8</v>
      </c>
      <c r="B288" s="9" t="s">
        <v>423</v>
      </c>
      <c r="C288" s="8" t="s">
        <v>176</v>
      </c>
      <c r="D288" s="51">
        <v>1</v>
      </c>
      <c r="E288" s="13"/>
      <c r="F288" s="13"/>
      <c r="G288" s="96"/>
    </row>
    <row r="289" spans="1:7" ht="19.95" customHeight="1">
      <c r="A289" s="8">
        <v>9</v>
      </c>
      <c r="B289" s="9" t="s">
        <v>424</v>
      </c>
      <c r="C289" s="8" t="s">
        <v>435</v>
      </c>
      <c r="D289" s="51">
        <v>1</v>
      </c>
      <c r="E289" s="13"/>
      <c r="F289" s="13"/>
      <c r="G289" s="96" t="s">
        <v>442</v>
      </c>
    </row>
    <row r="290" spans="1:7" ht="20.100000000000001" customHeight="1">
      <c r="A290" s="8">
        <v>10</v>
      </c>
      <c r="B290" s="9" t="s">
        <v>425</v>
      </c>
      <c r="C290" s="8" t="s">
        <v>176</v>
      </c>
      <c r="D290" s="51">
        <v>1</v>
      </c>
      <c r="E290" s="13"/>
      <c r="F290" s="13"/>
      <c r="G290" s="89"/>
    </row>
    <row r="291" spans="1:7" ht="20.100000000000001" customHeight="1">
      <c r="A291" s="8">
        <v>11</v>
      </c>
      <c r="B291" s="9" t="s">
        <v>426</v>
      </c>
      <c r="C291" s="8" t="s">
        <v>176</v>
      </c>
      <c r="D291" s="51">
        <v>1</v>
      </c>
      <c r="E291" s="13"/>
      <c r="F291" s="13"/>
      <c r="G291" s="89"/>
    </row>
    <row r="292" spans="1:7" ht="20.100000000000001" customHeight="1">
      <c r="A292" s="8">
        <v>12</v>
      </c>
      <c r="B292" s="9" t="s">
        <v>427</v>
      </c>
      <c r="C292" s="8" t="s">
        <v>176</v>
      </c>
      <c r="D292" s="51">
        <v>1</v>
      </c>
      <c r="E292" s="13"/>
      <c r="F292" s="13"/>
      <c r="G292" s="89"/>
    </row>
    <row r="293" spans="1:7" ht="20.100000000000001" customHeight="1">
      <c r="A293" s="8">
        <v>13</v>
      </c>
      <c r="B293" s="9" t="s">
        <v>428</v>
      </c>
      <c r="C293" s="8" t="s">
        <v>176</v>
      </c>
      <c r="D293" s="51">
        <v>1</v>
      </c>
      <c r="E293" s="13"/>
      <c r="F293" s="13"/>
      <c r="G293" s="89"/>
    </row>
    <row r="294" spans="1:7" ht="20.100000000000001" customHeight="1">
      <c r="A294" s="8">
        <v>14</v>
      </c>
      <c r="B294" s="9" t="s">
        <v>429</v>
      </c>
      <c r="C294" s="8" t="s">
        <v>176</v>
      </c>
      <c r="D294" s="51">
        <v>1</v>
      </c>
      <c r="E294" s="13"/>
      <c r="F294" s="13"/>
      <c r="G294" s="89"/>
    </row>
    <row r="295" spans="1:7" ht="20.100000000000001" customHeight="1">
      <c r="A295" s="8">
        <v>15</v>
      </c>
      <c r="B295" s="9" t="s">
        <v>430</v>
      </c>
      <c r="C295" s="8" t="s">
        <v>176</v>
      </c>
      <c r="D295" s="51">
        <v>1</v>
      </c>
      <c r="E295" s="13"/>
      <c r="F295" s="13"/>
      <c r="G295" s="89"/>
    </row>
    <row r="296" spans="1:7" ht="20.100000000000001" customHeight="1">
      <c r="A296" s="8">
        <v>16</v>
      </c>
      <c r="B296" s="9" t="s">
        <v>431</v>
      </c>
      <c r="C296" s="8" t="s">
        <v>176</v>
      </c>
      <c r="D296" s="51">
        <v>1</v>
      </c>
      <c r="E296" s="13"/>
      <c r="F296" s="13"/>
      <c r="G296" s="89"/>
    </row>
    <row r="297" spans="1:7" ht="20.100000000000001" customHeight="1">
      <c r="A297" s="8"/>
      <c r="B297" s="80"/>
      <c r="C297" s="8"/>
      <c r="D297" s="51"/>
      <c r="E297" s="13"/>
      <c r="F297" s="13"/>
      <c r="G297" s="89"/>
    </row>
    <row r="298" spans="1:7" ht="20.100000000000001" customHeight="1">
      <c r="A298" s="8"/>
      <c r="B298" s="9" t="s">
        <v>784</v>
      </c>
      <c r="C298" s="8"/>
      <c r="D298" s="51"/>
      <c r="E298" s="13"/>
      <c r="F298" s="13"/>
      <c r="G298" s="89"/>
    </row>
    <row r="299" spans="1:7" ht="20.100000000000001" customHeight="1">
      <c r="A299" s="8"/>
      <c r="B299" s="9"/>
      <c r="C299" s="8"/>
      <c r="D299" s="51"/>
      <c r="E299" s="13"/>
      <c r="F299" s="13"/>
      <c r="G299" s="89"/>
    </row>
    <row r="300" spans="1:7" ht="20.100000000000001" customHeight="1">
      <c r="A300" s="8"/>
      <c r="B300" s="85" t="s">
        <v>680</v>
      </c>
      <c r="C300" s="8"/>
      <c r="D300" s="51"/>
      <c r="E300" s="13"/>
      <c r="F300" s="13"/>
      <c r="G300" s="89"/>
    </row>
    <row r="301" spans="1:7" ht="20.100000000000001" customHeight="1">
      <c r="A301" s="8"/>
      <c r="B301" s="9"/>
      <c r="C301" s="8"/>
      <c r="D301" s="51"/>
      <c r="E301" s="13"/>
      <c r="F301" s="13"/>
      <c r="G301" s="89"/>
    </row>
    <row r="302" spans="1:7" ht="20.100000000000001" customHeight="1">
      <c r="A302" s="8" t="s">
        <v>313</v>
      </c>
      <c r="B302" s="9" t="s">
        <v>454</v>
      </c>
      <c r="C302" s="8"/>
      <c r="D302" s="51"/>
      <c r="E302" s="13"/>
      <c r="F302" s="13"/>
      <c r="G302" s="89"/>
    </row>
    <row r="303" spans="1:7" ht="20.100000000000001" customHeight="1">
      <c r="A303" s="8" t="s">
        <v>614</v>
      </c>
      <c r="B303" s="9" t="s">
        <v>443</v>
      </c>
      <c r="C303" s="8"/>
      <c r="D303" s="51"/>
      <c r="E303" s="13"/>
      <c r="F303" s="13"/>
      <c r="G303" s="89"/>
    </row>
    <row r="304" spans="1:7" ht="30" customHeight="1">
      <c r="A304" s="8" t="s">
        <v>315</v>
      </c>
      <c r="B304" s="9" t="s">
        <v>715</v>
      </c>
      <c r="C304" s="8" t="s">
        <v>432</v>
      </c>
      <c r="D304" s="51">
        <v>1</v>
      </c>
      <c r="E304" s="13"/>
      <c r="F304" s="13"/>
      <c r="G304" s="96" t="s">
        <v>533</v>
      </c>
    </row>
    <row r="305" spans="1:7" ht="30" customHeight="1">
      <c r="A305" s="8" t="s">
        <v>110</v>
      </c>
      <c r="B305" s="9" t="s">
        <v>716</v>
      </c>
      <c r="C305" s="8" t="s">
        <v>432</v>
      </c>
      <c r="D305" s="51">
        <v>1</v>
      </c>
      <c r="E305" s="13"/>
      <c r="F305" s="13"/>
      <c r="G305" s="96" t="s">
        <v>533</v>
      </c>
    </row>
    <row r="306" spans="1:7" ht="19.95" customHeight="1">
      <c r="A306" s="8" t="s">
        <v>111</v>
      </c>
      <c r="B306" s="9" t="s">
        <v>717</v>
      </c>
      <c r="C306" s="8" t="s">
        <v>432</v>
      </c>
      <c r="D306" s="51">
        <v>1</v>
      </c>
      <c r="E306" s="13"/>
      <c r="F306" s="13"/>
      <c r="G306" s="96" t="s">
        <v>533</v>
      </c>
    </row>
    <row r="307" spans="1:7" ht="20.100000000000001" customHeight="1">
      <c r="A307" s="8"/>
      <c r="B307" s="9"/>
      <c r="C307" s="8"/>
      <c r="D307" s="51"/>
      <c r="E307" s="13"/>
      <c r="F307" s="13"/>
      <c r="G307" s="96"/>
    </row>
    <row r="308" spans="1:7" ht="19.95" customHeight="1">
      <c r="A308" s="8" t="s">
        <v>112</v>
      </c>
      <c r="B308" s="9" t="s">
        <v>391</v>
      </c>
      <c r="C308" s="8"/>
      <c r="D308" s="51"/>
      <c r="E308" s="13"/>
      <c r="F308" s="13"/>
      <c r="G308" s="96" t="s">
        <v>440</v>
      </c>
    </row>
    <row r="309" spans="1:7" ht="20.100000000000001" customHeight="1">
      <c r="A309" s="8" t="s">
        <v>319</v>
      </c>
      <c r="B309" s="9" t="s">
        <v>455</v>
      </c>
      <c r="C309" s="8" t="s">
        <v>795</v>
      </c>
      <c r="D309" s="51">
        <v>5</v>
      </c>
      <c r="E309" s="13"/>
      <c r="F309" s="13"/>
      <c r="G309" s="96"/>
    </row>
    <row r="310" spans="1:7" ht="20.100000000000001" customHeight="1">
      <c r="A310" s="8" t="s">
        <v>274</v>
      </c>
      <c r="B310" s="9" t="s">
        <v>393</v>
      </c>
      <c r="C310" s="8" t="s">
        <v>795</v>
      </c>
      <c r="D310" s="51">
        <v>322</v>
      </c>
      <c r="E310" s="13"/>
      <c r="F310" s="13"/>
      <c r="G310" s="96"/>
    </row>
    <row r="311" spans="1:7" ht="20.100000000000001" customHeight="1">
      <c r="A311" s="8" t="s">
        <v>320</v>
      </c>
      <c r="B311" s="9" t="s">
        <v>394</v>
      </c>
      <c r="C311" s="8" t="s">
        <v>795</v>
      </c>
      <c r="D311" s="51">
        <v>327</v>
      </c>
      <c r="E311" s="13"/>
      <c r="F311" s="13"/>
      <c r="G311" s="96"/>
    </row>
    <row r="312" spans="1:7" ht="20.100000000000001" customHeight="1">
      <c r="A312" s="8" t="s">
        <v>321</v>
      </c>
      <c r="B312" s="9" t="s">
        <v>395</v>
      </c>
      <c r="C312" s="8" t="s">
        <v>176</v>
      </c>
      <c r="D312" s="51">
        <v>1</v>
      </c>
      <c r="E312" s="13"/>
      <c r="F312" s="13"/>
      <c r="G312" s="96"/>
    </row>
    <row r="313" spans="1:7" ht="20.100000000000001" customHeight="1">
      <c r="A313" s="8"/>
      <c r="B313" s="9"/>
      <c r="C313" s="8"/>
      <c r="D313" s="51"/>
      <c r="E313" s="13"/>
      <c r="F313" s="12"/>
      <c r="G313" s="96"/>
    </row>
    <row r="314" spans="1:7" ht="30" customHeight="1">
      <c r="A314" s="8" t="s">
        <v>113</v>
      </c>
      <c r="B314" s="9" t="s">
        <v>378</v>
      </c>
      <c r="C314" s="8"/>
      <c r="D314" s="51"/>
      <c r="E314" s="13"/>
      <c r="F314" s="12"/>
      <c r="G314" s="96" t="s">
        <v>534</v>
      </c>
    </row>
    <row r="315" spans="1:7" ht="20.100000000000001" customHeight="1">
      <c r="A315" s="8" t="s">
        <v>322</v>
      </c>
      <c r="B315" s="9" t="s">
        <v>382</v>
      </c>
      <c r="C315" s="8" t="s">
        <v>795</v>
      </c>
      <c r="D315" s="51">
        <v>1</v>
      </c>
      <c r="E315" s="13"/>
      <c r="F315" s="13"/>
      <c r="G315" s="96"/>
    </row>
    <row r="316" spans="1:7" ht="20.100000000000001" customHeight="1">
      <c r="A316" s="8" t="s">
        <v>323</v>
      </c>
      <c r="B316" s="9" t="s">
        <v>456</v>
      </c>
      <c r="C316" s="8" t="s">
        <v>795</v>
      </c>
      <c r="D316" s="51">
        <v>2</v>
      </c>
      <c r="E316" s="13"/>
      <c r="F316" s="13"/>
      <c r="G316" s="96"/>
    </row>
    <row r="317" spans="1:7" ht="20.100000000000001" customHeight="1">
      <c r="A317" s="8" t="s">
        <v>324</v>
      </c>
      <c r="B317" s="9" t="s">
        <v>457</v>
      </c>
      <c r="C317" s="8" t="s">
        <v>795</v>
      </c>
      <c r="D317" s="51">
        <v>1</v>
      </c>
      <c r="E317" s="13"/>
      <c r="F317" s="13"/>
      <c r="G317" s="96"/>
    </row>
    <row r="318" spans="1:7" ht="20.100000000000001" customHeight="1">
      <c r="A318" s="8" t="s">
        <v>275</v>
      </c>
      <c r="B318" s="9" t="s">
        <v>458</v>
      </c>
      <c r="C318" s="8" t="s">
        <v>176</v>
      </c>
      <c r="D318" s="51">
        <v>1</v>
      </c>
      <c r="E318" s="13"/>
      <c r="F318" s="13"/>
      <c r="G318" s="96"/>
    </row>
    <row r="319" spans="1:7" ht="20.100000000000001" customHeight="1">
      <c r="A319" s="8"/>
      <c r="B319" s="9"/>
      <c r="C319" s="8"/>
      <c r="D319" s="51"/>
      <c r="E319" s="13"/>
      <c r="F319" s="12"/>
      <c r="G319" s="96"/>
    </row>
    <row r="320" spans="1:7" ht="20.100000000000001" customHeight="1">
      <c r="A320" s="8" t="s">
        <v>120</v>
      </c>
      <c r="B320" s="9" t="s">
        <v>459</v>
      </c>
      <c r="C320" s="8" t="s">
        <v>176</v>
      </c>
      <c r="D320" s="51">
        <v>1</v>
      </c>
      <c r="E320" s="13"/>
      <c r="F320" s="13"/>
      <c r="G320" s="96"/>
    </row>
    <row r="321" spans="1:7" ht="30" customHeight="1">
      <c r="A321" s="8" t="s">
        <v>114</v>
      </c>
      <c r="B321" s="9" t="s">
        <v>707</v>
      </c>
      <c r="C321" s="8" t="s">
        <v>432</v>
      </c>
      <c r="D321" s="51">
        <v>1</v>
      </c>
      <c r="E321" s="13"/>
      <c r="F321" s="13"/>
      <c r="G321" s="96" t="s">
        <v>535</v>
      </c>
    </row>
    <row r="322" spans="1:7" ht="30" customHeight="1">
      <c r="A322" s="8" t="s">
        <v>115</v>
      </c>
      <c r="B322" s="9" t="s">
        <v>742</v>
      </c>
      <c r="C322" s="8" t="s">
        <v>176</v>
      </c>
      <c r="D322" s="51">
        <v>1</v>
      </c>
      <c r="E322" s="13"/>
      <c r="F322" s="13"/>
      <c r="G322" s="96"/>
    </row>
    <row r="323" spans="1:7" ht="30" customHeight="1">
      <c r="A323" s="8" t="s">
        <v>116</v>
      </c>
      <c r="B323" s="9" t="s">
        <v>460</v>
      </c>
      <c r="C323" s="8" t="s">
        <v>176</v>
      </c>
      <c r="D323" s="51">
        <v>1</v>
      </c>
      <c r="E323" s="13"/>
      <c r="F323" s="13"/>
      <c r="G323" s="96"/>
    </row>
    <row r="324" spans="1:7" ht="20.100000000000001" customHeight="1">
      <c r="A324" s="8"/>
      <c r="B324" s="9"/>
      <c r="C324" s="8"/>
      <c r="D324" s="51"/>
      <c r="E324" s="13"/>
      <c r="F324" s="12"/>
      <c r="G324" s="96"/>
    </row>
    <row r="325" spans="1:7" ht="20.100000000000001" customHeight="1">
      <c r="A325" s="8"/>
      <c r="B325" s="9" t="s">
        <v>785</v>
      </c>
      <c r="C325" s="8"/>
      <c r="D325" s="51"/>
      <c r="E325" s="13"/>
      <c r="F325" s="12"/>
      <c r="G325" s="96"/>
    </row>
    <row r="326" spans="1:7" ht="20.100000000000001" customHeight="1">
      <c r="A326" s="8"/>
      <c r="B326" s="9"/>
      <c r="C326" s="8"/>
      <c r="D326" s="51"/>
      <c r="E326" s="13"/>
      <c r="F326" s="12"/>
      <c r="G326" s="96"/>
    </row>
    <row r="327" spans="1:7" ht="20.100000000000001" customHeight="1">
      <c r="A327" s="8"/>
      <c r="B327" s="9"/>
      <c r="C327" s="8"/>
      <c r="D327" s="51"/>
      <c r="E327" s="13"/>
      <c r="F327" s="12"/>
      <c r="G327" s="96"/>
    </row>
    <row r="328" spans="1:7" ht="20.100000000000001" customHeight="1">
      <c r="A328" s="8" t="s">
        <v>615</v>
      </c>
      <c r="B328" s="9" t="s">
        <v>444</v>
      </c>
      <c r="C328" s="8"/>
      <c r="D328" s="51"/>
      <c r="E328" s="13"/>
      <c r="F328" s="12"/>
      <c r="G328" s="96"/>
    </row>
    <row r="329" spans="1:7" ht="19.95" customHeight="1">
      <c r="A329" s="8">
        <v>1</v>
      </c>
      <c r="B329" s="9" t="s">
        <v>461</v>
      </c>
      <c r="C329" s="8" t="s">
        <v>435</v>
      </c>
      <c r="D329" s="51">
        <v>2</v>
      </c>
      <c r="E329" s="13"/>
      <c r="F329" s="13"/>
      <c r="G329" s="96" t="s">
        <v>536</v>
      </c>
    </row>
    <row r="330" spans="1:7" ht="30" customHeight="1">
      <c r="A330" s="8">
        <v>2</v>
      </c>
      <c r="B330" s="9" t="s">
        <v>718</v>
      </c>
      <c r="C330" s="8" t="s">
        <v>432</v>
      </c>
      <c r="D330" s="51">
        <v>4</v>
      </c>
      <c r="E330" s="13"/>
      <c r="F330" s="13"/>
      <c r="G330" s="96"/>
    </row>
    <row r="331" spans="1:7" ht="19.95" customHeight="1">
      <c r="A331" s="8" t="s">
        <v>30</v>
      </c>
      <c r="B331" s="9" t="s">
        <v>462</v>
      </c>
      <c r="C331" s="8" t="s">
        <v>795</v>
      </c>
      <c r="D331" s="51">
        <v>265</v>
      </c>
      <c r="E331" s="13"/>
      <c r="F331" s="13"/>
      <c r="G331" s="96" t="s">
        <v>537</v>
      </c>
    </row>
    <row r="332" spans="1:7" ht="20.100000000000001" customHeight="1">
      <c r="A332" s="8">
        <v>4</v>
      </c>
      <c r="B332" s="9" t="s">
        <v>463</v>
      </c>
      <c r="C332" s="8" t="s">
        <v>795</v>
      </c>
      <c r="D332" s="51">
        <v>53</v>
      </c>
      <c r="E332" s="13"/>
      <c r="F332" s="13"/>
      <c r="G332" s="96" t="s">
        <v>538</v>
      </c>
    </row>
    <row r="333" spans="1:7" ht="20.100000000000001" customHeight="1">
      <c r="A333" s="8">
        <v>5</v>
      </c>
      <c r="B333" s="9" t="s">
        <v>464</v>
      </c>
      <c r="C333" s="8" t="s">
        <v>795</v>
      </c>
      <c r="D333" s="51">
        <v>60</v>
      </c>
      <c r="E333" s="13"/>
      <c r="F333" s="13"/>
      <c r="G333" s="96" t="s">
        <v>538</v>
      </c>
    </row>
    <row r="334" spans="1:7" ht="20.100000000000001" customHeight="1">
      <c r="A334" s="8">
        <v>6</v>
      </c>
      <c r="B334" s="9" t="s">
        <v>385</v>
      </c>
      <c r="C334" s="8" t="s">
        <v>176</v>
      </c>
      <c r="D334" s="51">
        <v>1</v>
      </c>
      <c r="E334" s="13"/>
      <c r="F334" s="13"/>
      <c r="G334" s="96"/>
    </row>
    <row r="335" spans="1:7" ht="20.100000000000001" customHeight="1">
      <c r="A335" s="8">
        <v>7</v>
      </c>
      <c r="B335" s="9" t="s">
        <v>465</v>
      </c>
      <c r="C335" s="8" t="s">
        <v>795</v>
      </c>
      <c r="D335" s="51">
        <v>265</v>
      </c>
      <c r="E335" s="13"/>
      <c r="F335" s="13"/>
      <c r="G335" s="96" t="s">
        <v>538</v>
      </c>
    </row>
    <row r="336" spans="1:7" ht="20.100000000000001" customHeight="1">
      <c r="A336" s="8">
        <v>8</v>
      </c>
      <c r="B336" s="9" t="s">
        <v>466</v>
      </c>
      <c r="C336" s="8" t="s">
        <v>132</v>
      </c>
      <c r="D336" s="51">
        <v>1</v>
      </c>
      <c r="E336" s="13"/>
      <c r="F336" s="13"/>
      <c r="G336" s="96" t="s">
        <v>538</v>
      </c>
    </row>
    <row r="337" spans="1:10" ht="20.100000000000001" customHeight="1">
      <c r="A337" s="8">
        <v>9</v>
      </c>
      <c r="B337" s="9" t="s">
        <v>467</v>
      </c>
      <c r="C337" s="8" t="s">
        <v>132</v>
      </c>
      <c r="D337" s="51">
        <v>1</v>
      </c>
      <c r="E337" s="13"/>
      <c r="F337" s="13"/>
      <c r="G337" s="96" t="s">
        <v>538</v>
      </c>
    </row>
    <row r="338" spans="1:10" ht="20.100000000000001" customHeight="1">
      <c r="A338" s="8">
        <v>10</v>
      </c>
      <c r="B338" s="9" t="s">
        <v>468</v>
      </c>
      <c r="C338" s="8" t="s">
        <v>176</v>
      </c>
      <c r="D338" s="51">
        <v>1</v>
      </c>
      <c r="E338" s="13"/>
      <c r="F338" s="13"/>
      <c r="G338" s="96"/>
    </row>
    <row r="339" spans="1:10" ht="20.100000000000001" customHeight="1">
      <c r="A339" s="8">
        <v>11</v>
      </c>
      <c r="B339" s="9" t="s">
        <v>469</v>
      </c>
      <c r="C339" s="8" t="s">
        <v>176</v>
      </c>
      <c r="D339" s="51">
        <v>1</v>
      </c>
      <c r="E339" s="13"/>
      <c r="F339" s="13"/>
      <c r="G339" s="96"/>
    </row>
    <row r="340" spans="1:10" ht="20.100000000000001" customHeight="1">
      <c r="A340" s="8">
        <v>12</v>
      </c>
      <c r="B340" s="9" t="s">
        <v>470</v>
      </c>
      <c r="C340" s="8" t="s">
        <v>176</v>
      </c>
      <c r="D340" s="51">
        <v>1</v>
      </c>
      <c r="E340" s="13"/>
      <c r="F340" s="13"/>
      <c r="G340" s="96"/>
    </row>
    <row r="341" spans="1:10" ht="20.100000000000001" customHeight="1">
      <c r="A341" s="8"/>
      <c r="B341" s="9"/>
      <c r="C341" s="8"/>
      <c r="D341" s="51"/>
      <c r="E341" s="13"/>
      <c r="F341" s="12"/>
      <c r="G341" s="96"/>
    </row>
    <row r="342" spans="1:10" ht="20.100000000000001" customHeight="1">
      <c r="A342" s="8"/>
      <c r="B342" s="9" t="s">
        <v>786</v>
      </c>
      <c r="C342" s="8"/>
      <c r="D342" s="51"/>
      <c r="E342" s="13"/>
      <c r="F342" s="12"/>
      <c r="G342" s="96"/>
    </row>
    <row r="343" spans="1:10" ht="20.100000000000001" customHeight="1">
      <c r="A343" s="8"/>
      <c r="B343" s="9"/>
      <c r="C343" s="8"/>
      <c r="D343" s="51"/>
      <c r="E343" s="13"/>
      <c r="F343" s="12"/>
      <c r="G343" s="96"/>
    </row>
    <row r="344" spans="1:10" ht="20.100000000000001" customHeight="1">
      <c r="A344" s="8"/>
      <c r="B344" s="9"/>
      <c r="C344" s="8"/>
      <c r="D344" s="51"/>
      <c r="E344" s="13"/>
      <c r="F344" s="12"/>
      <c r="G344" s="96"/>
    </row>
    <row r="345" spans="1:10" ht="20.100000000000001" customHeight="1">
      <c r="A345" s="8" t="s">
        <v>616</v>
      </c>
      <c r="B345" s="9" t="s">
        <v>445</v>
      </c>
      <c r="C345" s="8"/>
      <c r="D345" s="51"/>
      <c r="E345" s="13"/>
      <c r="F345" s="12"/>
      <c r="G345" s="96"/>
    </row>
    <row r="346" spans="1:10" ht="20.100000000000001" customHeight="1">
      <c r="A346" s="8">
        <v>1</v>
      </c>
      <c r="B346" s="9" t="s">
        <v>471</v>
      </c>
      <c r="C346" s="8" t="s">
        <v>529</v>
      </c>
      <c r="D346" s="51">
        <v>2</v>
      </c>
      <c r="E346" s="13"/>
      <c r="F346" s="13"/>
      <c r="G346" s="96"/>
    </row>
    <row r="347" spans="1:10" ht="30" customHeight="1">
      <c r="A347" s="8">
        <v>2</v>
      </c>
      <c r="B347" s="9" t="s">
        <v>761</v>
      </c>
      <c r="C347" s="8" t="s">
        <v>433</v>
      </c>
      <c r="D347" s="51">
        <v>2</v>
      </c>
      <c r="E347" s="13"/>
      <c r="F347" s="13"/>
      <c r="G347" s="96"/>
    </row>
    <row r="348" spans="1:10" ht="30" customHeight="1">
      <c r="A348" s="8">
        <v>3</v>
      </c>
      <c r="B348" s="9" t="s">
        <v>762</v>
      </c>
      <c r="C348" s="8" t="s">
        <v>435</v>
      </c>
      <c r="D348" s="51">
        <v>2</v>
      </c>
      <c r="E348" s="13"/>
      <c r="F348" s="13"/>
      <c r="G348" s="96"/>
    </row>
    <row r="349" spans="1:10" ht="20.100000000000001" customHeight="1">
      <c r="A349" s="8">
        <v>4</v>
      </c>
      <c r="B349" s="9" t="s">
        <v>763</v>
      </c>
      <c r="C349" s="8" t="s">
        <v>433</v>
      </c>
      <c r="D349" s="51">
        <v>1</v>
      </c>
      <c r="E349" s="13"/>
      <c r="F349" s="13"/>
      <c r="G349" s="96"/>
    </row>
    <row r="350" spans="1:10" ht="20.100000000000001" customHeight="1">
      <c r="A350" s="8">
        <v>5</v>
      </c>
      <c r="B350" s="9" t="s">
        <v>472</v>
      </c>
      <c r="C350" s="8" t="s">
        <v>435</v>
      </c>
      <c r="D350" s="51">
        <v>2</v>
      </c>
      <c r="E350" s="13"/>
      <c r="F350" s="13"/>
      <c r="G350" s="96"/>
    </row>
    <row r="351" spans="1:10" ht="20.100000000000001" customHeight="1">
      <c r="A351" s="8">
        <v>6</v>
      </c>
      <c r="B351" s="9" t="s">
        <v>473</v>
      </c>
      <c r="C351" s="8" t="s">
        <v>435</v>
      </c>
      <c r="D351" s="51">
        <v>1</v>
      </c>
      <c r="E351" s="13"/>
      <c r="F351" s="13"/>
      <c r="G351" s="96"/>
    </row>
    <row r="352" spans="1:10" s="105" customFormat="1" ht="20.100000000000001" customHeight="1">
      <c r="A352" s="98">
        <v>7</v>
      </c>
      <c r="B352" s="99" t="s">
        <v>474</v>
      </c>
      <c r="C352" s="98" t="s">
        <v>433</v>
      </c>
      <c r="D352" s="100">
        <v>1</v>
      </c>
      <c r="E352" s="101"/>
      <c r="F352" s="101"/>
      <c r="G352" s="106"/>
      <c r="H352" s="103"/>
      <c r="J352" s="107"/>
    </row>
    <row r="353" spans="1:7" ht="20.100000000000001" customHeight="1">
      <c r="A353" s="8">
        <v>8</v>
      </c>
      <c r="B353" s="9" t="s">
        <v>475</v>
      </c>
      <c r="C353" s="8" t="s">
        <v>530</v>
      </c>
      <c r="D353" s="51">
        <v>12</v>
      </c>
      <c r="E353" s="13"/>
      <c r="F353" s="13"/>
      <c r="G353" s="96"/>
    </row>
    <row r="354" spans="1:7" ht="20.100000000000001" customHeight="1">
      <c r="A354" s="8">
        <v>9</v>
      </c>
      <c r="B354" s="9" t="s">
        <v>476</v>
      </c>
      <c r="C354" s="8" t="s">
        <v>530</v>
      </c>
      <c r="D354" s="51">
        <v>5</v>
      </c>
      <c r="E354" s="13"/>
      <c r="F354" s="13"/>
      <c r="G354" s="96"/>
    </row>
    <row r="355" spans="1:7" ht="20.100000000000001" customHeight="1">
      <c r="A355" s="8">
        <v>10</v>
      </c>
      <c r="B355" s="9" t="s">
        <v>477</v>
      </c>
      <c r="C355" s="8" t="s">
        <v>433</v>
      </c>
      <c r="D355" s="51">
        <v>1</v>
      </c>
      <c r="E355" s="13"/>
      <c r="F355" s="13"/>
      <c r="G355" s="96"/>
    </row>
    <row r="356" spans="1:7" ht="20.100000000000001" customHeight="1">
      <c r="A356" s="8">
        <v>11</v>
      </c>
      <c r="B356" s="9" t="s">
        <v>478</v>
      </c>
      <c r="C356" s="8" t="s">
        <v>433</v>
      </c>
      <c r="D356" s="51">
        <v>1</v>
      </c>
      <c r="E356" s="13"/>
      <c r="F356" s="13"/>
      <c r="G356" s="96"/>
    </row>
    <row r="357" spans="1:7" ht="20.100000000000001" customHeight="1">
      <c r="A357" s="8" t="s">
        <v>271</v>
      </c>
      <c r="B357" s="9" t="s">
        <v>479</v>
      </c>
      <c r="C357" s="8" t="s">
        <v>176</v>
      </c>
      <c r="D357" s="51">
        <v>1</v>
      </c>
      <c r="E357" s="13"/>
      <c r="F357" s="13"/>
      <c r="G357" s="96"/>
    </row>
    <row r="358" spans="1:7" ht="20.100000000000001" customHeight="1">
      <c r="A358" s="8" t="s">
        <v>279</v>
      </c>
      <c r="B358" s="9" t="s">
        <v>480</v>
      </c>
      <c r="C358" s="8" t="s">
        <v>176</v>
      </c>
      <c r="D358" s="51">
        <v>1</v>
      </c>
      <c r="E358" s="13"/>
      <c r="F358" s="13"/>
      <c r="G358" s="96"/>
    </row>
    <row r="359" spans="1:7" ht="20.100000000000001" customHeight="1">
      <c r="A359" s="8">
        <v>14</v>
      </c>
      <c r="B359" s="9" t="s">
        <v>481</v>
      </c>
      <c r="C359" s="8" t="s">
        <v>176</v>
      </c>
      <c r="D359" s="51">
        <v>1</v>
      </c>
      <c r="E359" s="13"/>
      <c r="F359" s="13"/>
      <c r="G359" s="96"/>
    </row>
    <row r="360" spans="1:7" ht="20.100000000000001" customHeight="1">
      <c r="A360" s="8">
        <v>15</v>
      </c>
      <c r="B360" s="9" t="s">
        <v>482</v>
      </c>
      <c r="C360" s="8" t="s">
        <v>176</v>
      </c>
      <c r="D360" s="51">
        <v>1</v>
      </c>
      <c r="E360" s="13"/>
      <c r="F360" s="13"/>
      <c r="G360" s="96"/>
    </row>
    <row r="361" spans="1:7" ht="20.100000000000001" customHeight="1">
      <c r="A361" s="8">
        <v>16</v>
      </c>
      <c r="B361" s="9" t="s">
        <v>468</v>
      </c>
      <c r="C361" s="8" t="s">
        <v>176</v>
      </c>
      <c r="D361" s="51">
        <v>1</v>
      </c>
      <c r="E361" s="13"/>
      <c r="F361" s="13"/>
      <c r="G361" s="96"/>
    </row>
    <row r="362" spans="1:7" ht="20.100000000000001" customHeight="1">
      <c r="A362" s="8"/>
      <c r="B362" s="9"/>
      <c r="C362" s="8"/>
      <c r="D362" s="51"/>
      <c r="E362" s="13"/>
      <c r="F362" s="12"/>
      <c r="G362" s="96"/>
    </row>
    <row r="363" spans="1:7" ht="20.100000000000001" customHeight="1">
      <c r="A363" s="8"/>
      <c r="B363" s="9" t="s">
        <v>787</v>
      </c>
      <c r="C363" s="8"/>
      <c r="D363" s="51"/>
      <c r="E363" s="13"/>
      <c r="F363" s="12"/>
      <c r="G363" s="96"/>
    </row>
    <row r="364" spans="1:7" ht="20.100000000000001" customHeight="1">
      <c r="A364" s="8"/>
      <c r="B364" s="9"/>
      <c r="C364" s="8"/>
      <c r="D364" s="51"/>
      <c r="E364" s="13"/>
      <c r="F364" s="12"/>
      <c r="G364" s="96"/>
    </row>
    <row r="365" spans="1:7" ht="20.100000000000001" customHeight="1">
      <c r="A365" s="8" t="s">
        <v>617</v>
      </c>
      <c r="B365" s="9" t="s">
        <v>446</v>
      </c>
      <c r="C365" s="8"/>
      <c r="D365" s="51"/>
      <c r="E365" s="13"/>
      <c r="F365" s="12"/>
      <c r="G365" s="96"/>
    </row>
    <row r="366" spans="1:7" ht="30" customHeight="1">
      <c r="A366" s="8">
        <v>1</v>
      </c>
      <c r="B366" s="9" t="s">
        <v>483</v>
      </c>
      <c r="C366" s="8" t="s">
        <v>435</v>
      </c>
      <c r="D366" s="51">
        <v>8</v>
      </c>
      <c r="E366" s="13"/>
      <c r="F366" s="13"/>
      <c r="G366" s="96" t="s">
        <v>539</v>
      </c>
    </row>
    <row r="367" spans="1:7" ht="30" customHeight="1">
      <c r="A367" s="8">
        <v>2</v>
      </c>
      <c r="B367" s="9" t="s">
        <v>484</v>
      </c>
      <c r="C367" s="8" t="s">
        <v>433</v>
      </c>
      <c r="D367" s="51">
        <v>1</v>
      </c>
      <c r="E367" s="13"/>
      <c r="F367" s="13"/>
      <c r="G367" s="96" t="s">
        <v>540</v>
      </c>
    </row>
    <row r="368" spans="1:7" ht="30" customHeight="1">
      <c r="A368" s="8">
        <v>3</v>
      </c>
      <c r="B368" s="9" t="s">
        <v>719</v>
      </c>
      <c r="C368" s="8" t="s">
        <v>433</v>
      </c>
      <c r="D368" s="51">
        <v>1</v>
      </c>
      <c r="E368" s="13"/>
      <c r="F368" s="13"/>
      <c r="G368" s="96" t="s">
        <v>541</v>
      </c>
    </row>
    <row r="369" spans="1:7" ht="50.1" customHeight="1">
      <c r="A369" s="8">
        <v>4</v>
      </c>
      <c r="B369" s="9" t="s">
        <v>720</v>
      </c>
      <c r="C369" s="8" t="s">
        <v>433</v>
      </c>
      <c r="D369" s="51">
        <v>2</v>
      </c>
      <c r="E369" s="13"/>
      <c r="F369" s="13"/>
      <c r="G369" s="96" t="s">
        <v>542</v>
      </c>
    </row>
    <row r="370" spans="1:7" ht="30" customHeight="1">
      <c r="A370" s="8">
        <v>5</v>
      </c>
      <c r="B370" s="9" t="s">
        <v>485</v>
      </c>
      <c r="C370" s="8" t="s">
        <v>795</v>
      </c>
      <c r="D370" s="51">
        <v>224</v>
      </c>
      <c r="E370" s="13"/>
      <c r="F370" s="13"/>
      <c r="G370" s="96" t="s">
        <v>543</v>
      </c>
    </row>
    <row r="371" spans="1:7" ht="30" customHeight="1">
      <c r="A371" s="8">
        <v>6</v>
      </c>
      <c r="B371" s="9" t="s">
        <v>486</v>
      </c>
      <c r="C371" s="8" t="s">
        <v>795</v>
      </c>
      <c r="D371" s="51">
        <v>148</v>
      </c>
      <c r="E371" s="13"/>
      <c r="F371" s="13"/>
      <c r="G371" s="96" t="s">
        <v>543</v>
      </c>
    </row>
    <row r="372" spans="1:7" ht="20.100000000000001" customHeight="1">
      <c r="A372" s="8">
        <v>7</v>
      </c>
      <c r="B372" s="9" t="s">
        <v>487</v>
      </c>
      <c r="C372" s="8" t="s">
        <v>176</v>
      </c>
      <c r="D372" s="51">
        <v>1</v>
      </c>
      <c r="E372" s="13"/>
      <c r="F372" s="13"/>
      <c r="G372" s="96"/>
    </row>
    <row r="373" spans="1:7" ht="30" customHeight="1">
      <c r="A373" s="8">
        <v>8</v>
      </c>
      <c r="B373" s="9" t="s">
        <v>721</v>
      </c>
      <c r="C373" s="8" t="s">
        <v>432</v>
      </c>
      <c r="D373" s="51">
        <v>10</v>
      </c>
      <c r="E373" s="13"/>
      <c r="F373" s="13"/>
      <c r="G373" s="96" t="s">
        <v>535</v>
      </c>
    </row>
    <row r="374" spans="1:7" ht="19.95" customHeight="1">
      <c r="A374" s="8">
        <v>9</v>
      </c>
      <c r="B374" s="9" t="s">
        <v>488</v>
      </c>
      <c r="C374" s="8" t="s">
        <v>435</v>
      </c>
      <c r="D374" s="51">
        <v>13</v>
      </c>
      <c r="E374" s="13"/>
      <c r="F374" s="13"/>
      <c r="G374" s="96" t="s">
        <v>544</v>
      </c>
    </row>
    <row r="375" spans="1:7" ht="19.95" customHeight="1">
      <c r="A375" s="8">
        <v>10</v>
      </c>
      <c r="B375" s="9" t="s">
        <v>489</v>
      </c>
      <c r="C375" s="8" t="s">
        <v>432</v>
      </c>
      <c r="D375" s="51">
        <v>4</v>
      </c>
      <c r="E375" s="13"/>
      <c r="F375" s="13"/>
      <c r="G375" s="96" t="s">
        <v>544</v>
      </c>
    </row>
    <row r="376" spans="1:7" ht="20.100000000000001" customHeight="1">
      <c r="A376" s="8">
        <v>11</v>
      </c>
      <c r="B376" s="9" t="s">
        <v>490</v>
      </c>
      <c r="C376" s="8" t="s">
        <v>176</v>
      </c>
      <c r="D376" s="51">
        <v>1</v>
      </c>
      <c r="E376" s="13"/>
      <c r="F376" s="13"/>
      <c r="G376" s="96"/>
    </row>
    <row r="377" spans="1:7" ht="20.100000000000001" customHeight="1">
      <c r="A377" s="8">
        <v>12</v>
      </c>
      <c r="B377" s="9" t="s">
        <v>491</v>
      </c>
      <c r="C377" s="8" t="s">
        <v>176</v>
      </c>
      <c r="D377" s="51">
        <v>1</v>
      </c>
      <c r="E377" s="13"/>
      <c r="F377" s="13"/>
      <c r="G377" s="96"/>
    </row>
    <row r="378" spans="1:7" ht="20.100000000000001" customHeight="1">
      <c r="A378" s="8">
        <v>13</v>
      </c>
      <c r="B378" s="9" t="s">
        <v>492</v>
      </c>
      <c r="C378" s="8" t="s">
        <v>176</v>
      </c>
      <c r="D378" s="51">
        <v>1</v>
      </c>
      <c r="E378" s="13"/>
      <c r="F378" s="13"/>
      <c r="G378" s="96"/>
    </row>
    <row r="379" spans="1:7" ht="20.100000000000001" customHeight="1">
      <c r="A379" s="8">
        <v>14</v>
      </c>
      <c r="B379" s="9" t="s">
        <v>493</v>
      </c>
      <c r="C379" s="8" t="s">
        <v>176</v>
      </c>
      <c r="D379" s="51">
        <v>1</v>
      </c>
      <c r="E379" s="13"/>
      <c r="F379" s="13"/>
      <c r="G379" s="96"/>
    </row>
    <row r="380" spans="1:7" ht="20.100000000000001" customHeight="1">
      <c r="A380" s="8"/>
      <c r="B380" s="9"/>
      <c r="C380" s="8"/>
      <c r="D380" s="51"/>
      <c r="E380" s="13"/>
      <c r="F380" s="12"/>
      <c r="G380" s="96"/>
    </row>
    <row r="381" spans="1:7" ht="20.100000000000001" customHeight="1">
      <c r="A381" s="8"/>
      <c r="B381" s="9" t="s">
        <v>788</v>
      </c>
      <c r="C381" s="8"/>
      <c r="D381" s="51"/>
      <c r="E381" s="13"/>
      <c r="F381" s="12"/>
      <c r="G381" s="96"/>
    </row>
    <row r="382" spans="1:7" ht="20.100000000000001" customHeight="1">
      <c r="A382" s="8"/>
      <c r="B382" s="9"/>
      <c r="C382" s="8"/>
      <c r="D382" s="51"/>
      <c r="E382" s="13"/>
      <c r="F382" s="12"/>
      <c r="G382" s="96"/>
    </row>
    <row r="383" spans="1:7" ht="20.100000000000001" customHeight="1">
      <c r="A383" s="8"/>
      <c r="B383" s="9"/>
      <c r="C383" s="8"/>
      <c r="D383" s="51"/>
      <c r="E383" s="13"/>
      <c r="F383" s="12"/>
      <c r="G383" s="96"/>
    </row>
    <row r="384" spans="1:7" ht="20.100000000000001" customHeight="1">
      <c r="A384" s="8" t="s">
        <v>618</v>
      </c>
      <c r="B384" s="9" t="s">
        <v>494</v>
      </c>
      <c r="C384" s="8"/>
      <c r="D384" s="51"/>
      <c r="E384" s="13"/>
      <c r="F384" s="12"/>
      <c r="G384" s="96"/>
    </row>
    <row r="385" spans="1:7" ht="20.100000000000001" customHeight="1">
      <c r="A385" s="8">
        <v>1</v>
      </c>
      <c r="B385" s="9" t="s">
        <v>495</v>
      </c>
      <c r="C385" s="8" t="s">
        <v>132</v>
      </c>
      <c r="D385" s="51">
        <v>6</v>
      </c>
      <c r="E385" s="13"/>
      <c r="F385" s="13"/>
      <c r="G385" s="96"/>
    </row>
    <row r="386" spans="1:7" ht="20.100000000000001" customHeight="1">
      <c r="A386" s="8">
        <v>2</v>
      </c>
      <c r="B386" s="9" t="s">
        <v>412</v>
      </c>
      <c r="C386" s="8" t="s">
        <v>176</v>
      </c>
      <c r="D386" s="51">
        <v>1</v>
      </c>
      <c r="E386" s="13"/>
      <c r="F386" s="13"/>
      <c r="G386" s="96"/>
    </row>
    <row r="387" spans="1:7" ht="20.100000000000001" customHeight="1">
      <c r="A387" s="8">
        <v>3</v>
      </c>
      <c r="B387" s="9" t="s">
        <v>496</v>
      </c>
      <c r="C387" s="8" t="s">
        <v>795</v>
      </c>
      <c r="D387" s="51">
        <v>21</v>
      </c>
      <c r="E387" s="13"/>
      <c r="F387" s="13"/>
      <c r="G387" s="96"/>
    </row>
    <row r="388" spans="1:7" ht="30" customHeight="1">
      <c r="A388" s="8">
        <v>4</v>
      </c>
      <c r="B388" s="9" t="s">
        <v>497</v>
      </c>
      <c r="C388" s="8" t="s">
        <v>795</v>
      </c>
      <c r="D388" s="51">
        <v>38</v>
      </c>
      <c r="E388" s="13"/>
      <c r="F388" s="13"/>
      <c r="G388" s="96" t="s">
        <v>543</v>
      </c>
    </row>
    <row r="389" spans="1:7" ht="20.100000000000001" customHeight="1">
      <c r="A389" s="8">
        <v>5</v>
      </c>
      <c r="B389" s="9" t="s">
        <v>418</v>
      </c>
      <c r="C389" s="8" t="s">
        <v>176</v>
      </c>
      <c r="D389" s="51">
        <v>1</v>
      </c>
      <c r="E389" s="13"/>
      <c r="F389" s="13"/>
      <c r="G389" s="96"/>
    </row>
    <row r="390" spans="1:7" ht="20.100000000000001" customHeight="1">
      <c r="A390" s="8">
        <v>6</v>
      </c>
      <c r="B390" s="9" t="s">
        <v>498</v>
      </c>
      <c r="C390" s="8" t="s">
        <v>176</v>
      </c>
      <c r="D390" s="51">
        <v>1</v>
      </c>
      <c r="E390" s="13"/>
      <c r="F390" s="13"/>
      <c r="G390" s="96"/>
    </row>
    <row r="391" spans="1:7" ht="20.100000000000001" customHeight="1">
      <c r="A391" s="8">
        <v>7</v>
      </c>
      <c r="B391" s="9" t="s">
        <v>420</v>
      </c>
      <c r="C391" s="8" t="s">
        <v>176</v>
      </c>
      <c r="D391" s="51">
        <v>1</v>
      </c>
      <c r="E391" s="13"/>
      <c r="F391" s="13"/>
      <c r="G391" s="96"/>
    </row>
    <row r="392" spans="1:7" ht="30" customHeight="1">
      <c r="A392" s="8">
        <v>8</v>
      </c>
      <c r="B392" s="9" t="s">
        <v>789</v>
      </c>
      <c r="C392" s="8" t="s">
        <v>176</v>
      </c>
      <c r="D392" s="51">
        <v>1</v>
      </c>
      <c r="E392" s="13"/>
      <c r="F392" s="13"/>
      <c r="G392" s="96"/>
    </row>
    <row r="393" spans="1:7" ht="20.100000000000001" customHeight="1">
      <c r="A393" s="8">
        <v>9</v>
      </c>
      <c r="B393" s="9" t="s">
        <v>499</v>
      </c>
      <c r="C393" s="8" t="s">
        <v>176</v>
      </c>
      <c r="D393" s="51">
        <v>1</v>
      </c>
      <c r="E393" s="13"/>
      <c r="F393" s="13"/>
      <c r="G393" s="96"/>
    </row>
    <row r="394" spans="1:7" ht="20.100000000000001" customHeight="1">
      <c r="A394" s="8"/>
      <c r="B394" s="9"/>
      <c r="C394" s="8"/>
      <c r="D394" s="51"/>
      <c r="E394" s="13"/>
      <c r="F394" s="12"/>
      <c r="G394" s="96"/>
    </row>
    <row r="395" spans="1:7" ht="20.100000000000001" customHeight="1">
      <c r="A395" s="8"/>
      <c r="B395" s="9" t="s">
        <v>783</v>
      </c>
      <c r="C395" s="8"/>
      <c r="D395" s="51"/>
      <c r="E395" s="13"/>
      <c r="F395" s="12"/>
      <c r="G395" s="96"/>
    </row>
    <row r="396" spans="1:7" ht="20.100000000000001" customHeight="1">
      <c r="A396" s="8"/>
      <c r="B396" s="9"/>
      <c r="C396" s="8"/>
      <c r="D396" s="51"/>
      <c r="E396" s="13"/>
      <c r="F396" s="12"/>
      <c r="G396" s="96"/>
    </row>
    <row r="397" spans="1:7" ht="20.100000000000001" customHeight="1">
      <c r="A397" s="8" t="s">
        <v>619</v>
      </c>
      <c r="B397" s="9" t="s">
        <v>447</v>
      </c>
      <c r="C397" s="8"/>
      <c r="D397" s="51"/>
      <c r="E397" s="13"/>
      <c r="F397" s="12"/>
      <c r="G397" s="96" t="s">
        <v>2</v>
      </c>
    </row>
    <row r="398" spans="1:7" ht="19.95" customHeight="1">
      <c r="A398" s="8" t="s">
        <v>272</v>
      </c>
      <c r="B398" s="9" t="s">
        <v>500</v>
      </c>
      <c r="C398" s="8" t="s">
        <v>432</v>
      </c>
      <c r="D398" s="51">
        <v>1</v>
      </c>
      <c r="E398" s="13"/>
      <c r="F398" s="13"/>
      <c r="G398" s="96" t="s">
        <v>536</v>
      </c>
    </row>
    <row r="399" spans="1:7" ht="19.95" customHeight="1">
      <c r="A399" s="8" t="s">
        <v>76</v>
      </c>
      <c r="B399" s="9" t="s">
        <v>391</v>
      </c>
      <c r="C399" s="8"/>
      <c r="D399" s="51"/>
      <c r="E399" s="13"/>
      <c r="F399" s="13"/>
      <c r="G399" s="96" t="s">
        <v>545</v>
      </c>
    </row>
    <row r="400" spans="1:7" ht="19.95" customHeight="1">
      <c r="A400" s="8">
        <v>2.1</v>
      </c>
      <c r="B400" s="9" t="s">
        <v>455</v>
      </c>
      <c r="C400" s="8" t="s">
        <v>795</v>
      </c>
      <c r="D400" s="51">
        <v>5</v>
      </c>
      <c r="E400" s="13"/>
      <c r="F400" s="13"/>
      <c r="G400" s="96" t="s">
        <v>545</v>
      </c>
    </row>
    <row r="401" spans="1:7" ht="19.95" customHeight="1">
      <c r="A401" s="8" t="s">
        <v>448</v>
      </c>
      <c r="B401" s="9" t="s">
        <v>395</v>
      </c>
      <c r="C401" s="8" t="s">
        <v>176</v>
      </c>
      <c r="D401" s="51">
        <v>1</v>
      </c>
      <c r="E401" s="13"/>
      <c r="F401" s="13"/>
      <c r="G401" s="96" t="s">
        <v>545</v>
      </c>
    </row>
    <row r="402" spans="1:7" ht="30" customHeight="1">
      <c r="A402" s="8" t="s">
        <v>30</v>
      </c>
      <c r="B402" s="9" t="s">
        <v>742</v>
      </c>
      <c r="C402" s="8" t="s">
        <v>176</v>
      </c>
      <c r="D402" s="51">
        <v>1</v>
      </c>
      <c r="E402" s="13"/>
      <c r="F402" s="13"/>
      <c r="G402" s="96"/>
    </row>
    <row r="403" spans="1:7" ht="20.100000000000001" customHeight="1">
      <c r="A403" s="8" t="s">
        <v>18</v>
      </c>
      <c r="B403" s="9" t="s">
        <v>501</v>
      </c>
      <c r="C403" s="8" t="s">
        <v>176</v>
      </c>
      <c r="D403" s="51">
        <v>1</v>
      </c>
      <c r="E403" s="13"/>
      <c r="F403" s="13"/>
      <c r="G403" s="96"/>
    </row>
    <row r="404" spans="1:7" ht="20.100000000000001" customHeight="1">
      <c r="A404" s="8"/>
      <c r="B404" s="9"/>
      <c r="C404" s="8"/>
      <c r="D404" s="51"/>
      <c r="E404" s="13"/>
      <c r="F404" s="12"/>
      <c r="G404" s="96"/>
    </row>
    <row r="405" spans="1:7" ht="20.100000000000001" customHeight="1">
      <c r="A405" s="8" t="s">
        <v>2</v>
      </c>
      <c r="B405" s="9" t="s">
        <v>790</v>
      </c>
      <c r="C405" s="8"/>
      <c r="D405" s="51"/>
      <c r="E405" s="13"/>
      <c r="F405" s="12"/>
      <c r="G405" s="96" t="s">
        <v>2</v>
      </c>
    </row>
    <row r="406" spans="1:7" ht="20.100000000000001" customHeight="1">
      <c r="A406" s="8"/>
      <c r="B406" s="9"/>
      <c r="C406" s="8"/>
      <c r="D406" s="51"/>
      <c r="E406" s="13"/>
      <c r="F406" s="12"/>
      <c r="G406" s="96"/>
    </row>
    <row r="407" spans="1:7" ht="20.100000000000001" customHeight="1">
      <c r="A407" s="8"/>
      <c r="B407" s="85" t="s">
        <v>679</v>
      </c>
      <c r="C407" s="8"/>
      <c r="D407" s="51"/>
      <c r="E407" s="13"/>
      <c r="F407" s="12"/>
      <c r="G407" s="96"/>
    </row>
    <row r="408" spans="1:7" ht="20.100000000000001" customHeight="1">
      <c r="A408" s="8"/>
      <c r="B408" s="9"/>
      <c r="C408" s="81"/>
      <c r="D408" s="82"/>
      <c r="E408" s="13"/>
      <c r="F408" s="83"/>
      <c r="G408" s="96"/>
    </row>
    <row r="409" spans="1:7" ht="20.100000000000001" customHeight="1">
      <c r="A409" s="8" t="s">
        <v>314</v>
      </c>
      <c r="B409" s="9" t="s">
        <v>449</v>
      </c>
      <c r="C409" s="8"/>
      <c r="D409" s="51"/>
      <c r="E409" s="13"/>
      <c r="F409" s="12"/>
      <c r="G409" s="96"/>
    </row>
    <row r="410" spans="1:7" ht="20.100000000000001" customHeight="1">
      <c r="A410" s="8" t="s">
        <v>614</v>
      </c>
      <c r="B410" s="9" t="s">
        <v>449</v>
      </c>
      <c r="C410" s="8"/>
      <c r="D410" s="51"/>
      <c r="E410" s="13"/>
      <c r="F410" s="12"/>
      <c r="G410" s="96"/>
    </row>
    <row r="411" spans="1:7" ht="49.95" customHeight="1">
      <c r="A411" s="8">
        <v>1</v>
      </c>
      <c r="B411" s="9" t="s">
        <v>722</v>
      </c>
      <c r="C411" s="8" t="s">
        <v>531</v>
      </c>
      <c r="D411" s="51">
        <v>1</v>
      </c>
      <c r="E411" s="13"/>
      <c r="F411" s="13"/>
      <c r="G411" s="96" t="s">
        <v>546</v>
      </c>
    </row>
    <row r="412" spans="1:7" ht="49.95" customHeight="1">
      <c r="A412" s="8">
        <v>2</v>
      </c>
      <c r="B412" s="9" t="s">
        <v>723</v>
      </c>
      <c r="C412" s="8" t="s">
        <v>531</v>
      </c>
      <c r="D412" s="51">
        <v>1</v>
      </c>
      <c r="E412" s="13"/>
      <c r="F412" s="13"/>
      <c r="G412" s="96" t="s">
        <v>546</v>
      </c>
    </row>
    <row r="413" spans="1:7" ht="49.95" customHeight="1">
      <c r="A413" s="8">
        <v>3</v>
      </c>
      <c r="B413" s="9" t="s">
        <v>724</v>
      </c>
      <c r="C413" s="8" t="s">
        <v>531</v>
      </c>
      <c r="D413" s="51">
        <v>1</v>
      </c>
      <c r="E413" s="13"/>
      <c r="F413" s="13"/>
      <c r="G413" s="96" t="s">
        <v>546</v>
      </c>
    </row>
    <row r="414" spans="1:7" ht="40.200000000000003" customHeight="1">
      <c r="A414" s="8">
        <v>4</v>
      </c>
      <c r="B414" s="9" t="s">
        <v>725</v>
      </c>
      <c r="C414" s="8" t="s">
        <v>531</v>
      </c>
      <c r="D414" s="51">
        <v>1</v>
      </c>
      <c r="E414" s="13"/>
      <c r="F414" s="13"/>
      <c r="G414" s="96" t="s">
        <v>547</v>
      </c>
    </row>
    <row r="415" spans="1:7" ht="40.200000000000003" customHeight="1">
      <c r="A415" s="8">
        <v>5</v>
      </c>
      <c r="B415" s="9" t="s">
        <v>726</v>
      </c>
      <c r="C415" s="8" t="s">
        <v>531</v>
      </c>
      <c r="D415" s="51">
        <v>1</v>
      </c>
      <c r="E415" s="13"/>
      <c r="F415" s="13"/>
      <c r="G415" s="96" t="s">
        <v>548</v>
      </c>
    </row>
    <row r="416" spans="1:7" ht="40.200000000000003" customHeight="1">
      <c r="A416" s="8">
        <v>6</v>
      </c>
      <c r="B416" s="9" t="s">
        <v>727</v>
      </c>
      <c r="C416" s="8" t="s">
        <v>531</v>
      </c>
      <c r="D416" s="51">
        <v>1</v>
      </c>
      <c r="E416" s="13"/>
      <c r="F416" s="13"/>
      <c r="G416" s="96" t="s">
        <v>549</v>
      </c>
    </row>
    <row r="417" spans="1:10" ht="20.100000000000001" customHeight="1">
      <c r="A417" s="8">
        <v>7</v>
      </c>
      <c r="B417" s="9" t="s">
        <v>728</v>
      </c>
      <c r="C417" s="8" t="s">
        <v>531</v>
      </c>
      <c r="D417" s="51">
        <v>3</v>
      </c>
      <c r="E417" s="13"/>
      <c r="F417" s="13"/>
      <c r="G417" s="96" t="s">
        <v>550</v>
      </c>
    </row>
    <row r="418" spans="1:10" ht="40.200000000000003" customHeight="1">
      <c r="A418" s="8">
        <v>8</v>
      </c>
      <c r="B418" s="9" t="s">
        <v>729</v>
      </c>
      <c r="C418" s="8" t="s">
        <v>531</v>
      </c>
      <c r="D418" s="51">
        <v>1</v>
      </c>
      <c r="E418" s="13"/>
      <c r="F418" s="13"/>
      <c r="G418" s="96" t="s">
        <v>551</v>
      </c>
    </row>
    <row r="419" spans="1:10" ht="20.100000000000001" customHeight="1">
      <c r="A419" s="8">
        <v>9</v>
      </c>
      <c r="B419" s="9" t="s">
        <v>730</v>
      </c>
      <c r="C419" s="8" t="s">
        <v>531</v>
      </c>
      <c r="D419" s="51">
        <v>1</v>
      </c>
      <c r="E419" s="13"/>
      <c r="F419" s="13"/>
      <c r="G419" s="96" t="s">
        <v>552</v>
      </c>
    </row>
    <row r="420" spans="1:10" ht="40.200000000000003" customHeight="1">
      <c r="A420" s="8">
        <v>10</v>
      </c>
      <c r="B420" s="9" t="s">
        <v>731</v>
      </c>
      <c r="C420" s="8" t="s">
        <v>531</v>
      </c>
      <c r="D420" s="51">
        <v>5</v>
      </c>
      <c r="E420" s="13"/>
      <c r="F420" s="13"/>
      <c r="G420" s="96" t="s">
        <v>553</v>
      </c>
    </row>
    <row r="421" spans="1:10" ht="40.200000000000003" customHeight="1">
      <c r="A421" s="8">
        <v>11</v>
      </c>
      <c r="B421" s="9" t="s">
        <v>502</v>
      </c>
      <c r="C421" s="8" t="s">
        <v>531</v>
      </c>
      <c r="D421" s="51">
        <v>1</v>
      </c>
      <c r="E421" s="13"/>
      <c r="F421" s="13"/>
      <c r="G421" s="96" t="s">
        <v>554</v>
      </c>
    </row>
    <row r="422" spans="1:10" ht="40.200000000000003" customHeight="1">
      <c r="A422" s="8">
        <v>12</v>
      </c>
      <c r="B422" s="9" t="s">
        <v>732</v>
      </c>
      <c r="C422" s="8" t="s">
        <v>531</v>
      </c>
      <c r="D422" s="51">
        <v>3</v>
      </c>
      <c r="E422" s="13"/>
      <c r="F422" s="13"/>
      <c r="G422" s="96" t="s">
        <v>555</v>
      </c>
    </row>
    <row r="423" spans="1:10" ht="40.200000000000003" customHeight="1">
      <c r="A423" s="8">
        <v>13</v>
      </c>
      <c r="B423" s="9" t="s">
        <v>733</v>
      </c>
      <c r="C423" s="8" t="s">
        <v>531</v>
      </c>
      <c r="D423" s="51">
        <v>1</v>
      </c>
      <c r="E423" s="13"/>
      <c r="F423" s="13"/>
      <c r="G423" s="96" t="s">
        <v>556</v>
      </c>
    </row>
    <row r="424" spans="1:10" s="105" customFormat="1" ht="19.95" customHeight="1">
      <c r="A424" s="98" t="s">
        <v>770</v>
      </c>
      <c r="B424" s="99" t="s">
        <v>833</v>
      </c>
      <c r="C424" s="98" t="s">
        <v>22</v>
      </c>
      <c r="D424" s="100">
        <v>2</v>
      </c>
      <c r="E424" s="101"/>
      <c r="F424" s="101"/>
      <c r="G424" s="106" t="s">
        <v>834</v>
      </c>
      <c r="H424" s="103"/>
      <c r="J424" s="107"/>
    </row>
    <row r="425" spans="1:10" ht="30" customHeight="1">
      <c r="A425" s="8" t="s">
        <v>804</v>
      </c>
      <c r="B425" s="9" t="s">
        <v>503</v>
      </c>
      <c r="C425" s="8" t="s">
        <v>132</v>
      </c>
      <c r="D425" s="51">
        <v>9</v>
      </c>
      <c r="E425" s="13"/>
      <c r="F425" s="13"/>
      <c r="G425" s="96" t="s">
        <v>557</v>
      </c>
    </row>
    <row r="426" spans="1:10" ht="30" customHeight="1">
      <c r="A426" s="8" t="s">
        <v>805</v>
      </c>
      <c r="B426" s="9" t="s">
        <v>504</v>
      </c>
      <c r="C426" s="8" t="s">
        <v>132</v>
      </c>
      <c r="D426" s="51">
        <v>4</v>
      </c>
      <c r="E426" s="13"/>
      <c r="F426" s="13"/>
      <c r="G426" s="96" t="s">
        <v>557</v>
      </c>
    </row>
    <row r="427" spans="1:10" ht="20.100000000000001" customHeight="1">
      <c r="A427" s="8" t="s">
        <v>806</v>
      </c>
      <c r="B427" s="9" t="s">
        <v>505</v>
      </c>
      <c r="C427" s="8" t="s">
        <v>531</v>
      </c>
      <c r="D427" s="51">
        <v>4</v>
      </c>
      <c r="E427" s="13"/>
      <c r="F427" s="13"/>
      <c r="G427" s="96" t="s">
        <v>558</v>
      </c>
    </row>
    <row r="428" spans="1:10" ht="20.100000000000001" customHeight="1">
      <c r="A428" s="8" t="s">
        <v>807</v>
      </c>
      <c r="B428" s="9" t="s">
        <v>506</v>
      </c>
      <c r="C428" s="8" t="s">
        <v>432</v>
      </c>
      <c r="D428" s="51">
        <v>2</v>
      </c>
      <c r="E428" s="13"/>
      <c r="F428" s="13"/>
      <c r="G428" s="96"/>
    </row>
    <row r="429" spans="1:10" ht="30" customHeight="1">
      <c r="A429" s="8" t="s">
        <v>808</v>
      </c>
      <c r="B429" s="9" t="s">
        <v>734</v>
      </c>
      <c r="C429" s="8" t="s">
        <v>432</v>
      </c>
      <c r="D429" s="51">
        <v>6</v>
      </c>
      <c r="E429" s="13"/>
      <c r="F429" s="13"/>
      <c r="G429" s="96" t="s">
        <v>559</v>
      </c>
    </row>
    <row r="430" spans="1:10" ht="30" customHeight="1">
      <c r="A430" s="8" t="s">
        <v>809</v>
      </c>
      <c r="B430" s="9" t="s">
        <v>735</v>
      </c>
      <c r="C430" s="8" t="s">
        <v>432</v>
      </c>
      <c r="D430" s="51">
        <v>1</v>
      </c>
      <c r="E430" s="13"/>
      <c r="F430" s="13"/>
      <c r="G430" s="96" t="s">
        <v>559</v>
      </c>
    </row>
    <row r="431" spans="1:10" ht="30" customHeight="1">
      <c r="A431" s="8" t="s">
        <v>810</v>
      </c>
      <c r="B431" s="9" t="s">
        <v>736</v>
      </c>
      <c r="C431" s="8" t="s">
        <v>432</v>
      </c>
      <c r="D431" s="51">
        <v>1</v>
      </c>
      <c r="E431" s="13"/>
      <c r="F431" s="13"/>
      <c r="G431" s="96" t="s">
        <v>559</v>
      </c>
    </row>
    <row r="432" spans="1:10" ht="30" customHeight="1">
      <c r="A432" s="8" t="s">
        <v>811</v>
      </c>
      <c r="B432" s="9" t="s">
        <v>737</v>
      </c>
      <c r="C432" s="8" t="s">
        <v>432</v>
      </c>
      <c r="D432" s="51">
        <v>2</v>
      </c>
      <c r="E432" s="13"/>
      <c r="F432" s="13"/>
      <c r="G432" s="96" t="s">
        <v>559</v>
      </c>
    </row>
    <row r="433" spans="1:10" ht="30" customHeight="1">
      <c r="A433" s="8" t="s">
        <v>812</v>
      </c>
      <c r="B433" s="9" t="s">
        <v>738</v>
      </c>
      <c r="C433" s="8" t="s">
        <v>432</v>
      </c>
      <c r="D433" s="51">
        <v>1</v>
      </c>
      <c r="E433" s="13"/>
      <c r="F433" s="13"/>
      <c r="G433" s="96" t="s">
        <v>559</v>
      </c>
    </row>
    <row r="434" spans="1:10" ht="30" customHeight="1">
      <c r="A434" s="8" t="s">
        <v>813</v>
      </c>
      <c r="B434" s="9" t="s">
        <v>739</v>
      </c>
      <c r="C434" s="8" t="s">
        <v>432</v>
      </c>
      <c r="D434" s="51">
        <v>5</v>
      </c>
      <c r="E434" s="13"/>
      <c r="F434" s="13"/>
      <c r="G434" s="96" t="s">
        <v>559</v>
      </c>
    </row>
    <row r="435" spans="1:10" ht="30" customHeight="1">
      <c r="A435" s="8" t="s">
        <v>814</v>
      </c>
      <c r="B435" s="9" t="s">
        <v>740</v>
      </c>
      <c r="C435" s="8" t="s">
        <v>432</v>
      </c>
      <c r="D435" s="51">
        <v>3</v>
      </c>
      <c r="E435" s="13"/>
      <c r="F435" s="13"/>
      <c r="G435" s="96" t="s">
        <v>559</v>
      </c>
    </row>
    <row r="436" spans="1:10" ht="19.95" customHeight="1">
      <c r="A436" s="8"/>
      <c r="B436" s="9"/>
      <c r="C436" s="8"/>
      <c r="D436" s="51"/>
      <c r="E436" s="13"/>
      <c r="F436" s="13"/>
      <c r="G436" s="96"/>
    </row>
    <row r="437" spans="1:10" ht="30" customHeight="1">
      <c r="A437" s="8" t="s">
        <v>815</v>
      </c>
      <c r="B437" s="9" t="s">
        <v>507</v>
      </c>
      <c r="C437" s="8"/>
      <c r="D437" s="51"/>
      <c r="E437" s="13"/>
      <c r="F437" s="13"/>
      <c r="G437" s="96" t="s">
        <v>545</v>
      </c>
    </row>
    <row r="438" spans="1:10" ht="20.100000000000001" customHeight="1">
      <c r="A438" s="8" t="s">
        <v>817</v>
      </c>
      <c r="B438" s="9" t="s">
        <v>508</v>
      </c>
      <c r="C438" s="8" t="s">
        <v>795</v>
      </c>
      <c r="D438" s="51">
        <v>9</v>
      </c>
      <c r="E438" s="13"/>
      <c r="F438" s="13"/>
      <c r="G438" s="96"/>
    </row>
    <row r="439" spans="1:10" ht="20.100000000000001" customHeight="1">
      <c r="A439" s="8" t="s">
        <v>818</v>
      </c>
      <c r="B439" s="9" t="s">
        <v>509</v>
      </c>
      <c r="C439" s="8" t="s">
        <v>795</v>
      </c>
      <c r="D439" s="51">
        <v>23</v>
      </c>
      <c r="E439" s="13"/>
      <c r="F439" s="13"/>
      <c r="G439" s="96"/>
    </row>
    <row r="440" spans="1:10" ht="20.100000000000001" customHeight="1">
      <c r="A440" s="8" t="s">
        <v>819</v>
      </c>
      <c r="B440" s="9" t="s">
        <v>510</v>
      </c>
      <c r="C440" s="8" t="s">
        <v>795</v>
      </c>
      <c r="D440" s="51">
        <v>32</v>
      </c>
      <c r="E440" s="13"/>
      <c r="F440" s="13"/>
      <c r="G440" s="96"/>
    </row>
    <row r="441" spans="1:10" ht="20.100000000000001" customHeight="1">
      <c r="A441" s="8" t="s">
        <v>820</v>
      </c>
      <c r="B441" s="9" t="s">
        <v>511</v>
      </c>
      <c r="C441" s="8" t="s">
        <v>795</v>
      </c>
      <c r="D441" s="51">
        <v>27</v>
      </c>
      <c r="E441" s="13"/>
      <c r="F441" s="13"/>
      <c r="G441" s="96"/>
    </row>
    <row r="442" spans="1:10" ht="20.100000000000001" customHeight="1">
      <c r="A442" s="8" t="s">
        <v>821</v>
      </c>
      <c r="B442" s="9" t="s">
        <v>512</v>
      </c>
      <c r="C442" s="8" t="s">
        <v>795</v>
      </c>
      <c r="D442" s="51">
        <v>92</v>
      </c>
      <c r="E442" s="13"/>
      <c r="F442" s="13"/>
      <c r="G442" s="96"/>
    </row>
    <row r="443" spans="1:10" ht="20.100000000000001" customHeight="1">
      <c r="A443" s="8" t="s">
        <v>822</v>
      </c>
      <c r="B443" s="9" t="s">
        <v>513</v>
      </c>
      <c r="C443" s="8" t="s">
        <v>176</v>
      </c>
      <c r="D443" s="51">
        <v>1</v>
      </c>
      <c r="E443" s="13"/>
      <c r="F443" s="13"/>
      <c r="G443" s="96"/>
    </row>
    <row r="444" spans="1:10" ht="30" customHeight="1">
      <c r="A444" s="8" t="s">
        <v>816</v>
      </c>
      <c r="B444" s="9" t="s">
        <v>514</v>
      </c>
      <c r="C444" s="8" t="s">
        <v>532</v>
      </c>
      <c r="D444" s="51">
        <v>1</v>
      </c>
      <c r="E444" s="13"/>
      <c r="F444" s="13"/>
      <c r="G444" s="96" t="s">
        <v>441</v>
      </c>
    </row>
    <row r="445" spans="1:10" s="105" customFormat="1" ht="30" customHeight="1">
      <c r="A445" s="98" t="s">
        <v>823</v>
      </c>
      <c r="B445" s="99" t="s">
        <v>741</v>
      </c>
      <c r="C445" s="98" t="s">
        <v>22</v>
      </c>
      <c r="D445" s="100">
        <v>1</v>
      </c>
      <c r="E445" s="101"/>
      <c r="F445" s="101"/>
      <c r="G445" s="106" t="s">
        <v>560</v>
      </c>
      <c r="H445" s="103"/>
      <c r="J445" s="107"/>
    </row>
    <row r="446" spans="1:10" ht="20.100000000000001" customHeight="1">
      <c r="A446" s="8" t="s">
        <v>824</v>
      </c>
      <c r="B446" s="9" t="s">
        <v>515</v>
      </c>
      <c r="C446" s="8" t="s">
        <v>176</v>
      </c>
      <c r="D446" s="51">
        <v>1</v>
      </c>
      <c r="E446" s="13"/>
      <c r="F446" s="13"/>
      <c r="G446" s="96"/>
    </row>
    <row r="447" spans="1:10" ht="20.100000000000001" customHeight="1">
      <c r="A447" s="8" t="s">
        <v>825</v>
      </c>
      <c r="B447" s="9" t="s">
        <v>516</v>
      </c>
      <c r="C447" s="8" t="s">
        <v>176</v>
      </c>
      <c r="D447" s="51">
        <v>1</v>
      </c>
      <c r="E447" s="13"/>
      <c r="F447" s="13"/>
      <c r="G447" s="96"/>
    </row>
    <row r="448" spans="1:10" ht="20.100000000000001" customHeight="1">
      <c r="A448" s="8" t="s">
        <v>826</v>
      </c>
      <c r="B448" s="9" t="s">
        <v>517</v>
      </c>
      <c r="C448" s="8" t="s">
        <v>176</v>
      </c>
      <c r="D448" s="51">
        <v>1</v>
      </c>
      <c r="E448" s="13"/>
      <c r="F448" s="13"/>
      <c r="G448" s="96"/>
    </row>
    <row r="449" spans="1:7" ht="20.100000000000001" customHeight="1">
      <c r="A449" s="8" t="s">
        <v>827</v>
      </c>
      <c r="B449" s="9" t="s">
        <v>518</v>
      </c>
      <c r="C449" s="8" t="s">
        <v>176</v>
      </c>
      <c r="D449" s="51">
        <v>1</v>
      </c>
      <c r="E449" s="13"/>
      <c r="F449" s="13"/>
      <c r="G449" s="96"/>
    </row>
    <row r="450" spans="1:7" ht="20.100000000000001" customHeight="1">
      <c r="A450" s="8" t="s">
        <v>828</v>
      </c>
      <c r="B450" s="9" t="s">
        <v>519</v>
      </c>
      <c r="C450" s="8" t="s">
        <v>176</v>
      </c>
      <c r="D450" s="51">
        <v>1</v>
      </c>
      <c r="E450" s="13"/>
      <c r="F450" s="13"/>
      <c r="G450" s="96"/>
    </row>
    <row r="451" spans="1:7" ht="20.100000000000001" customHeight="1">
      <c r="A451" s="8" t="s">
        <v>829</v>
      </c>
      <c r="B451" s="9" t="s">
        <v>520</v>
      </c>
      <c r="C451" s="8" t="s">
        <v>176</v>
      </c>
      <c r="D451" s="51">
        <v>1</v>
      </c>
      <c r="E451" s="13"/>
      <c r="F451" s="13"/>
      <c r="G451" s="96"/>
    </row>
    <row r="452" spans="1:7" ht="30" customHeight="1">
      <c r="A452" s="8" t="s">
        <v>830</v>
      </c>
      <c r="B452" s="9" t="s">
        <v>742</v>
      </c>
      <c r="C452" s="8" t="s">
        <v>176</v>
      </c>
      <c r="D452" s="51">
        <v>1</v>
      </c>
      <c r="E452" s="13"/>
      <c r="F452" s="13"/>
      <c r="G452" s="96"/>
    </row>
    <row r="453" spans="1:7" ht="20.100000000000001" customHeight="1">
      <c r="A453" s="8" t="s">
        <v>831</v>
      </c>
      <c r="B453" s="9" t="s">
        <v>521</v>
      </c>
      <c r="C453" s="8" t="s">
        <v>176</v>
      </c>
      <c r="D453" s="51">
        <v>1</v>
      </c>
      <c r="E453" s="13"/>
      <c r="F453" s="13"/>
      <c r="G453" s="96"/>
    </row>
    <row r="454" spans="1:7" ht="20.100000000000001" customHeight="1">
      <c r="A454" s="8" t="s">
        <v>832</v>
      </c>
      <c r="B454" s="9" t="s">
        <v>522</v>
      </c>
      <c r="C454" s="8" t="s">
        <v>176</v>
      </c>
      <c r="D454" s="51">
        <v>1</v>
      </c>
      <c r="E454" s="13"/>
      <c r="F454" s="13"/>
      <c r="G454" s="96"/>
    </row>
    <row r="455" spans="1:7" ht="20.100000000000001" customHeight="1">
      <c r="A455" s="8"/>
      <c r="B455" s="9"/>
      <c r="C455" s="8"/>
      <c r="D455" s="51"/>
      <c r="E455" s="13"/>
      <c r="F455" s="13"/>
      <c r="G455" s="96"/>
    </row>
    <row r="456" spans="1:7" ht="20.100000000000001" customHeight="1">
      <c r="A456" s="8"/>
      <c r="B456" s="9" t="s">
        <v>791</v>
      </c>
      <c r="C456" s="8"/>
      <c r="D456" s="51"/>
      <c r="E456" s="13"/>
      <c r="F456" s="13"/>
      <c r="G456" s="96"/>
    </row>
    <row r="457" spans="1:7" ht="20.100000000000001" customHeight="1">
      <c r="A457" s="8"/>
      <c r="B457" s="9"/>
      <c r="C457" s="8"/>
      <c r="D457" s="51"/>
      <c r="E457" s="13"/>
      <c r="F457" s="13"/>
      <c r="G457" s="96"/>
    </row>
    <row r="458" spans="1:7" ht="20.100000000000001" customHeight="1">
      <c r="A458" s="8"/>
      <c r="B458" s="9"/>
      <c r="C458" s="8"/>
      <c r="D458" s="51"/>
      <c r="E458" s="13"/>
      <c r="F458" s="13"/>
      <c r="G458" s="96"/>
    </row>
    <row r="459" spans="1:7" ht="20.100000000000001" customHeight="1">
      <c r="A459" s="8" t="s">
        <v>615</v>
      </c>
      <c r="B459" s="9" t="s">
        <v>450</v>
      </c>
      <c r="C459" s="8"/>
      <c r="D459" s="51"/>
      <c r="E459" s="13"/>
      <c r="F459" s="13"/>
      <c r="G459" s="96"/>
    </row>
    <row r="460" spans="1:7" ht="30" customHeight="1">
      <c r="A460" s="8">
        <v>1</v>
      </c>
      <c r="B460" s="9" t="s">
        <v>743</v>
      </c>
      <c r="C460" s="8" t="s">
        <v>432</v>
      </c>
      <c r="D460" s="51">
        <v>6</v>
      </c>
      <c r="E460" s="13"/>
      <c r="F460" s="13"/>
      <c r="G460" s="96" t="s">
        <v>559</v>
      </c>
    </row>
    <row r="461" spans="1:7" ht="30" customHeight="1">
      <c r="A461" s="8">
        <v>2</v>
      </c>
      <c r="B461" s="9" t="s">
        <v>744</v>
      </c>
      <c r="C461" s="8" t="s">
        <v>432</v>
      </c>
      <c r="D461" s="51">
        <v>2</v>
      </c>
      <c r="E461" s="13"/>
      <c r="F461" s="13"/>
      <c r="G461" s="96" t="s">
        <v>559</v>
      </c>
    </row>
    <row r="462" spans="1:7" ht="30" customHeight="1">
      <c r="A462" s="8">
        <v>3</v>
      </c>
      <c r="B462" s="9" t="s">
        <v>745</v>
      </c>
      <c r="C462" s="8" t="s">
        <v>432</v>
      </c>
      <c r="D462" s="51">
        <v>2</v>
      </c>
      <c r="E462" s="13"/>
      <c r="F462" s="13"/>
      <c r="G462" s="96" t="s">
        <v>559</v>
      </c>
    </row>
    <row r="463" spans="1:7" ht="30" customHeight="1">
      <c r="A463" s="8">
        <v>4</v>
      </c>
      <c r="B463" s="9" t="s">
        <v>746</v>
      </c>
      <c r="C463" s="8" t="s">
        <v>432</v>
      </c>
      <c r="D463" s="51">
        <v>1</v>
      </c>
      <c r="E463" s="13"/>
      <c r="F463" s="13"/>
      <c r="G463" s="96" t="s">
        <v>559</v>
      </c>
    </row>
    <row r="464" spans="1:7" ht="30" customHeight="1">
      <c r="A464" s="8">
        <v>5</v>
      </c>
      <c r="B464" s="9" t="s">
        <v>747</v>
      </c>
      <c r="C464" s="8" t="s">
        <v>432</v>
      </c>
      <c r="D464" s="51">
        <v>4</v>
      </c>
      <c r="E464" s="13"/>
      <c r="F464" s="13"/>
      <c r="G464" s="96" t="s">
        <v>561</v>
      </c>
    </row>
    <row r="465" spans="1:10" ht="30" customHeight="1">
      <c r="A465" s="8">
        <v>6</v>
      </c>
      <c r="B465" s="9" t="s">
        <v>748</v>
      </c>
      <c r="C465" s="8" t="s">
        <v>432</v>
      </c>
      <c r="D465" s="51">
        <v>1</v>
      </c>
      <c r="E465" s="13"/>
      <c r="F465" s="13"/>
      <c r="G465" s="96" t="s">
        <v>559</v>
      </c>
    </row>
    <row r="466" spans="1:10" s="105" customFormat="1" ht="30" customHeight="1">
      <c r="A466" s="98">
        <v>7</v>
      </c>
      <c r="B466" s="99" t="s">
        <v>749</v>
      </c>
      <c r="C466" s="98" t="s">
        <v>433</v>
      </c>
      <c r="D466" s="100">
        <v>2</v>
      </c>
      <c r="E466" s="101"/>
      <c r="F466" s="101"/>
      <c r="G466" s="106" t="s">
        <v>560</v>
      </c>
      <c r="H466" s="103"/>
      <c r="J466" s="107"/>
    </row>
    <row r="467" spans="1:10" ht="20.100000000000001" customHeight="1">
      <c r="A467" s="8">
        <v>8</v>
      </c>
      <c r="B467" s="9" t="s">
        <v>523</v>
      </c>
      <c r="C467" s="8" t="s">
        <v>176</v>
      </c>
      <c r="D467" s="51">
        <v>1</v>
      </c>
      <c r="E467" s="13"/>
      <c r="F467" s="13"/>
      <c r="G467" s="96"/>
    </row>
    <row r="468" spans="1:10" ht="20.100000000000001" customHeight="1">
      <c r="A468" s="8"/>
      <c r="B468" s="9"/>
      <c r="C468" s="8"/>
      <c r="D468" s="51"/>
      <c r="E468" s="13"/>
      <c r="F468" s="13"/>
      <c r="G468" s="96"/>
    </row>
    <row r="469" spans="1:10" ht="20.100000000000001" customHeight="1">
      <c r="A469" s="8">
        <v>9</v>
      </c>
      <c r="B469" s="9" t="s">
        <v>451</v>
      </c>
      <c r="C469" s="8"/>
      <c r="D469" s="51"/>
      <c r="E469" s="13"/>
      <c r="F469" s="13"/>
      <c r="G469" s="96"/>
    </row>
    <row r="470" spans="1:10" ht="30" customHeight="1">
      <c r="A470" s="8">
        <v>9.1</v>
      </c>
      <c r="B470" s="9" t="s">
        <v>751</v>
      </c>
      <c r="C470" s="8" t="s">
        <v>795</v>
      </c>
      <c r="D470" s="51">
        <v>4</v>
      </c>
      <c r="E470" s="13"/>
      <c r="F470" s="13"/>
      <c r="G470" s="96" t="s">
        <v>441</v>
      </c>
    </row>
    <row r="471" spans="1:10" ht="30" customHeight="1">
      <c r="A471" s="8">
        <v>9.1999999999999993</v>
      </c>
      <c r="B471" s="9" t="s">
        <v>752</v>
      </c>
      <c r="C471" s="8" t="s">
        <v>176</v>
      </c>
      <c r="D471" s="51">
        <v>1</v>
      </c>
      <c r="E471" s="13"/>
      <c r="F471" s="13"/>
      <c r="G471" s="96"/>
    </row>
    <row r="472" spans="1:10" ht="19.95" customHeight="1">
      <c r="A472" s="8"/>
      <c r="B472" s="9"/>
      <c r="C472" s="8"/>
      <c r="D472" s="51"/>
      <c r="E472" s="13"/>
      <c r="F472" s="13"/>
      <c r="G472" s="96"/>
    </row>
    <row r="473" spans="1:10" ht="20.100000000000001" customHeight="1">
      <c r="A473" s="8">
        <v>10</v>
      </c>
      <c r="B473" s="9" t="s">
        <v>452</v>
      </c>
      <c r="C473" s="8"/>
      <c r="D473" s="51"/>
      <c r="E473" s="13"/>
      <c r="F473" s="13"/>
      <c r="G473" s="96"/>
    </row>
    <row r="474" spans="1:10" ht="50.1" customHeight="1">
      <c r="A474" s="8">
        <v>10.1</v>
      </c>
      <c r="B474" s="9" t="s">
        <v>750</v>
      </c>
      <c r="C474" s="8" t="s">
        <v>795</v>
      </c>
      <c r="D474" s="51">
        <v>34</v>
      </c>
      <c r="E474" s="13"/>
      <c r="F474" s="13"/>
      <c r="G474" s="96" t="s">
        <v>545</v>
      </c>
    </row>
    <row r="475" spans="1:10" ht="20.100000000000001" customHeight="1">
      <c r="A475" s="8">
        <v>10.199999999999999</v>
      </c>
      <c r="B475" s="9" t="s">
        <v>524</v>
      </c>
      <c r="C475" s="8" t="s">
        <v>176</v>
      </c>
      <c r="D475" s="51">
        <v>1</v>
      </c>
      <c r="E475" s="13"/>
      <c r="F475" s="13"/>
      <c r="G475" s="89"/>
    </row>
    <row r="476" spans="1:10" ht="20.100000000000001" customHeight="1">
      <c r="A476" s="8" t="s">
        <v>133</v>
      </c>
      <c r="B476" s="9" t="s">
        <v>525</v>
      </c>
      <c r="C476" s="8" t="s">
        <v>176</v>
      </c>
      <c r="D476" s="51">
        <v>1</v>
      </c>
      <c r="E476" s="13"/>
      <c r="F476" s="13"/>
      <c r="G476" s="89"/>
    </row>
    <row r="477" spans="1:10" ht="20.100000000000001" customHeight="1">
      <c r="A477" s="8" t="s">
        <v>271</v>
      </c>
      <c r="B477" s="9" t="s">
        <v>526</v>
      </c>
      <c r="C477" s="8" t="s">
        <v>176</v>
      </c>
      <c r="D477" s="51">
        <v>1</v>
      </c>
      <c r="E477" s="13"/>
      <c r="F477" s="13"/>
      <c r="G477" s="89"/>
    </row>
    <row r="478" spans="1:10" ht="30" customHeight="1">
      <c r="A478" s="8" t="s">
        <v>279</v>
      </c>
      <c r="B478" s="9" t="s">
        <v>753</v>
      </c>
      <c r="C478" s="8" t="s">
        <v>176</v>
      </c>
      <c r="D478" s="51">
        <v>1</v>
      </c>
      <c r="E478" s="13"/>
      <c r="F478" s="13"/>
      <c r="G478" s="89"/>
    </row>
    <row r="479" spans="1:10" ht="20.100000000000001" customHeight="1">
      <c r="A479" s="8" t="s">
        <v>126</v>
      </c>
      <c r="B479" s="9" t="s">
        <v>527</v>
      </c>
      <c r="C479" s="8" t="s">
        <v>176</v>
      </c>
      <c r="D479" s="51">
        <v>1</v>
      </c>
      <c r="E479" s="13"/>
      <c r="F479" s="13"/>
      <c r="G479" s="89"/>
    </row>
    <row r="480" spans="1:10" ht="20.100000000000001" customHeight="1">
      <c r="A480" s="8" t="s">
        <v>281</v>
      </c>
      <c r="B480" s="9" t="s">
        <v>519</v>
      </c>
      <c r="C480" s="8" t="s">
        <v>176</v>
      </c>
      <c r="D480" s="51">
        <v>1</v>
      </c>
      <c r="E480" s="13"/>
      <c r="F480" s="13"/>
      <c r="G480" s="89"/>
    </row>
    <row r="481" spans="1:7" ht="30" customHeight="1">
      <c r="A481" s="8" t="s">
        <v>453</v>
      </c>
      <c r="B481" s="9" t="s">
        <v>754</v>
      </c>
      <c r="C481" s="8" t="s">
        <v>176</v>
      </c>
      <c r="D481" s="51">
        <v>1</v>
      </c>
      <c r="E481" s="13"/>
      <c r="F481" s="13"/>
      <c r="G481" s="89"/>
    </row>
    <row r="482" spans="1:7" ht="20.100000000000001" customHeight="1">
      <c r="A482" s="8">
        <v>17</v>
      </c>
      <c r="B482" s="9" t="s">
        <v>528</v>
      </c>
      <c r="C482" s="8" t="s">
        <v>176</v>
      </c>
      <c r="D482" s="51">
        <v>1</v>
      </c>
      <c r="E482" s="13"/>
      <c r="F482" s="13"/>
      <c r="G482" s="89"/>
    </row>
    <row r="483" spans="1:7" ht="20.100000000000001" customHeight="1">
      <c r="A483" s="8"/>
      <c r="B483" s="9"/>
      <c r="C483" s="8"/>
      <c r="D483" s="51"/>
      <c r="E483" s="11"/>
      <c r="F483" s="12"/>
      <c r="G483" s="89"/>
    </row>
    <row r="484" spans="1:7" ht="20.100000000000001" customHeight="1">
      <c r="A484" s="8"/>
      <c r="B484" s="9" t="s">
        <v>792</v>
      </c>
      <c r="C484" s="8"/>
      <c r="D484" s="51"/>
      <c r="E484" s="11"/>
      <c r="F484" s="12"/>
      <c r="G484" s="89"/>
    </row>
    <row r="485" spans="1:7" ht="20.100000000000001" customHeight="1">
      <c r="A485" s="8"/>
      <c r="B485" s="9"/>
      <c r="C485" s="8"/>
      <c r="D485" s="51"/>
      <c r="E485" s="11"/>
      <c r="F485" s="12"/>
      <c r="G485" s="89"/>
    </row>
    <row r="486" spans="1:7" ht="20.100000000000001" customHeight="1">
      <c r="A486" s="8"/>
      <c r="B486" s="85" t="s">
        <v>678</v>
      </c>
      <c r="C486" s="8"/>
      <c r="D486" s="51"/>
      <c r="E486" s="11"/>
      <c r="F486" s="12"/>
      <c r="G486" s="89"/>
    </row>
    <row r="487" spans="1:7" ht="20.100000000000001" customHeight="1">
      <c r="A487" s="84"/>
      <c r="B487" s="9"/>
      <c r="C487" s="8"/>
      <c r="D487" s="51"/>
      <c r="E487" s="11"/>
      <c r="F487" s="12"/>
      <c r="G487" s="89"/>
    </row>
    <row r="488" spans="1:7" ht="20.100000000000001" customHeight="1">
      <c r="A488" s="8" t="s">
        <v>282</v>
      </c>
      <c r="B488" s="9" t="s">
        <v>572</v>
      </c>
      <c r="C488" s="8"/>
      <c r="D488" s="51"/>
      <c r="E488" s="11"/>
      <c r="F488" s="12"/>
      <c r="G488" s="89"/>
    </row>
    <row r="489" spans="1:7" ht="20.100000000000001" customHeight="1">
      <c r="A489" s="8">
        <v>1</v>
      </c>
      <c r="B489" s="9" t="s">
        <v>755</v>
      </c>
      <c r="C489" s="8" t="s">
        <v>432</v>
      </c>
      <c r="D489" s="51">
        <v>2</v>
      </c>
      <c r="E489" s="13"/>
      <c r="F489" s="13"/>
      <c r="G489" s="96" t="s">
        <v>578</v>
      </c>
    </row>
    <row r="490" spans="1:7" ht="20.100000000000001" customHeight="1">
      <c r="A490" s="8">
        <v>2</v>
      </c>
      <c r="B490" s="9" t="s">
        <v>756</v>
      </c>
      <c r="C490" s="8" t="s">
        <v>432</v>
      </c>
      <c r="D490" s="51">
        <v>18</v>
      </c>
      <c r="E490" s="13"/>
      <c r="F490" s="13"/>
      <c r="G490" s="96" t="s">
        <v>579</v>
      </c>
    </row>
    <row r="491" spans="1:7" ht="20.100000000000001" customHeight="1">
      <c r="A491" s="8">
        <v>3</v>
      </c>
      <c r="B491" s="9" t="s">
        <v>588</v>
      </c>
      <c r="C491" s="8" t="s">
        <v>432</v>
      </c>
      <c r="D491" s="51">
        <v>8</v>
      </c>
      <c r="E491" s="13"/>
      <c r="F491" s="13"/>
      <c r="G491" s="96" t="s">
        <v>580</v>
      </c>
    </row>
    <row r="492" spans="1:7" ht="19.95" customHeight="1">
      <c r="A492" s="8">
        <v>4</v>
      </c>
      <c r="B492" s="9" t="s">
        <v>589</v>
      </c>
      <c r="C492" s="8" t="s">
        <v>432</v>
      </c>
      <c r="D492" s="51">
        <v>7</v>
      </c>
      <c r="E492" s="13"/>
      <c r="F492" s="13"/>
      <c r="G492" s="96" t="s">
        <v>581</v>
      </c>
    </row>
    <row r="493" spans="1:7" ht="19.95" customHeight="1">
      <c r="A493" s="8">
        <v>5</v>
      </c>
      <c r="B493" s="9" t="s">
        <v>590</v>
      </c>
      <c r="C493" s="8" t="s">
        <v>432</v>
      </c>
      <c r="D493" s="51">
        <v>3</v>
      </c>
      <c r="E493" s="13"/>
      <c r="F493" s="13"/>
      <c r="G493" s="96" t="s">
        <v>582</v>
      </c>
    </row>
    <row r="494" spans="1:7" ht="19.95" customHeight="1">
      <c r="A494" s="8">
        <v>6</v>
      </c>
      <c r="B494" s="9" t="s">
        <v>591</v>
      </c>
      <c r="C494" s="8" t="s">
        <v>432</v>
      </c>
      <c r="D494" s="51">
        <v>1</v>
      </c>
      <c r="E494" s="13"/>
      <c r="F494" s="13"/>
      <c r="G494" s="96" t="s">
        <v>583</v>
      </c>
    </row>
    <row r="495" spans="1:7" ht="30" customHeight="1">
      <c r="A495" s="8">
        <v>7</v>
      </c>
      <c r="B495" s="9" t="s">
        <v>757</v>
      </c>
      <c r="C495" s="8" t="s">
        <v>432</v>
      </c>
      <c r="D495" s="51">
        <v>2</v>
      </c>
      <c r="E495" s="13"/>
      <c r="F495" s="13"/>
      <c r="G495" s="96" t="s">
        <v>559</v>
      </c>
    </row>
    <row r="496" spans="1:7" ht="30" customHeight="1">
      <c r="A496" s="8">
        <v>8</v>
      </c>
      <c r="B496" s="9" t="s">
        <v>592</v>
      </c>
      <c r="C496" s="8" t="s">
        <v>432</v>
      </c>
      <c r="D496" s="51">
        <v>2</v>
      </c>
      <c r="E496" s="13"/>
      <c r="F496" s="13"/>
      <c r="G496" s="96" t="s">
        <v>559</v>
      </c>
    </row>
    <row r="497" spans="1:7" ht="30" customHeight="1">
      <c r="A497" s="8">
        <v>9</v>
      </c>
      <c r="B497" s="9" t="s">
        <v>593</v>
      </c>
      <c r="C497" s="8" t="s">
        <v>432</v>
      </c>
      <c r="D497" s="51">
        <v>2</v>
      </c>
      <c r="E497" s="13"/>
      <c r="F497" s="13"/>
      <c r="G497" s="96" t="s">
        <v>584</v>
      </c>
    </row>
    <row r="498" spans="1:7" ht="19.95" customHeight="1">
      <c r="A498" s="8"/>
      <c r="B498" s="9"/>
      <c r="C498" s="8"/>
      <c r="D498" s="51"/>
      <c r="E498" s="13"/>
      <c r="F498" s="13"/>
      <c r="G498" s="96"/>
    </row>
    <row r="499" spans="1:7" ht="30" customHeight="1">
      <c r="A499" s="8">
        <v>10</v>
      </c>
      <c r="B499" s="9" t="s">
        <v>594</v>
      </c>
      <c r="C499" s="8"/>
      <c r="D499" s="51"/>
      <c r="E499" s="13"/>
      <c r="F499" s="12"/>
      <c r="G499" s="96" t="s">
        <v>545</v>
      </c>
    </row>
    <row r="500" spans="1:7" ht="20.100000000000001" customHeight="1">
      <c r="A500" s="8" t="s">
        <v>562</v>
      </c>
      <c r="B500" s="9" t="s">
        <v>595</v>
      </c>
      <c r="C500" s="8" t="s">
        <v>795</v>
      </c>
      <c r="D500" s="51">
        <v>56</v>
      </c>
      <c r="E500" s="13"/>
      <c r="F500" s="13"/>
      <c r="G500" s="96"/>
    </row>
    <row r="501" spans="1:7" ht="20.100000000000001" customHeight="1">
      <c r="A501" s="8" t="s">
        <v>563</v>
      </c>
      <c r="B501" s="9" t="s">
        <v>596</v>
      </c>
      <c r="C501" s="8" t="s">
        <v>795</v>
      </c>
      <c r="D501" s="51">
        <v>105</v>
      </c>
      <c r="E501" s="13"/>
      <c r="F501" s="13"/>
      <c r="G501" s="96"/>
    </row>
    <row r="502" spans="1:7" ht="20.100000000000001" customHeight="1">
      <c r="A502" s="8" t="s">
        <v>564</v>
      </c>
      <c r="B502" s="9" t="s">
        <v>597</v>
      </c>
      <c r="C502" s="8" t="s">
        <v>795</v>
      </c>
      <c r="D502" s="51">
        <v>69</v>
      </c>
      <c r="E502" s="13"/>
      <c r="F502" s="13"/>
      <c r="G502" s="96"/>
    </row>
    <row r="503" spans="1:7" ht="39.9" customHeight="1">
      <c r="A503" s="8" t="s">
        <v>565</v>
      </c>
      <c r="B503" s="9" t="s">
        <v>598</v>
      </c>
      <c r="C503" s="8" t="s">
        <v>795</v>
      </c>
      <c r="D503" s="51">
        <v>49</v>
      </c>
      <c r="E503" s="13"/>
      <c r="F503" s="13"/>
      <c r="G503" s="106" t="s">
        <v>585</v>
      </c>
    </row>
    <row r="504" spans="1:7" ht="20.100000000000001" customHeight="1">
      <c r="A504" s="8" t="s">
        <v>566</v>
      </c>
      <c r="B504" s="9" t="s">
        <v>599</v>
      </c>
      <c r="C504" s="8" t="s">
        <v>176</v>
      </c>
      <c r="D504" s="51">
        <v>1</v>
      </c>
      <c r="E504" s="13"/>
      <c r="F504" s="13"/>
      <c r="G504" s="96"/>
    </row>
    <row r="505" spans="1:7" ht="20.100000000000001" customHeight="1">
      <c r="A505" s="8"/>
      <c r="B505" s="9"/>
      <c r="C505" s="8"/>
      <c r="D505" s="51"/>
      <c r="E505" s="13"/>
      <c r="F505" s="12"/>
      <c r="G505" s="96"/>
    </row>
    <row r="506" spans="1:7" ht="19.95" customHeight="1">
      <c r="A506" s="8">
        <v>11</v>
      </c>
      <c r="B506" s="9" t="s">
        <v>600</v>
      </c>
      <c r="C506" s="8"/>
      <c r="D506" s="51"/>
      <c r="E506" s="13"/>
      <c r="F506" s="12"/>
      <c r="G506" s="96" t="s">
        <v>545</v>
      </c>
    </row>
    <row r="507" spans="1:7" ht="20.100000000000001" customHeight="1">
      <c r="A507" s="8" t="s">
        <v>567</v>
      </c>
      <c r="B507" s="9" t="s">
        <v>601</v>
      </c>
      <c r="C507" s="8" t="s">
        <v>795</v>
      </c>
      <c r="D507" s="51">
        <v>15</v>
      </c>
      <c r="E507" s="13"/>
      <c r="F507" s="13"/>
      <c r="G507" s="96"/>
    </row>
    <row r="508" spans="1:7" ht="20.100000000000001" customHeight="1">
      <c r="A508" s="8" t="s">
        <v>568</v>
      </c>
      <c r="B508" s="9" t="s">
        <v>602</v>
      </c>
      <c r="C508" s="8" t="s">
        <v>795</v>
      </c>
      <c r="D508" s="51">
        <v>322</v>
      </c>
      <c r="E508" s="13"/>
      <c r="F508" s="13"/>
      <c r="G508" s="96"/>
    </row>
    <row r="509" spans="1:7" ht="20.100000000000001" customHeight="1">
      <c r="A509" s="8" t="s">
        <v>569</v>
      </c>
      <c r="B509" s="9" t="s">
        <v>603</v>
      </c>
      <c r="C509" s="8" t="s">
        <v>795</v>
      </c>
      <c r="D509" s="51">
        <v>33</v>
      </c>
      <c r="E509" s="13"/>
      <c r="F509" s="13"/>
      <c r="G509" s="96"/>
    </row>
    <row r="510" spans="1:7" ht="20.100000000000001" customHeight="1">
      <c r="A510" s="8" t="s">
        <v>570</v>
      </c>
      <c r="B510" s="9" t="s">
        <v>604</v>
      </c>
      <c r="C510" s="8" t="s">
        <v>795</v>
      </c>
      <c r="D510" s="51">
        <v>42</v>
      </c>
      <c r="E510" s="13"/>
      <c r="F510" s="13"/>
      <c r="G510" s="96"/>
    </row>
    <row r="511" spans="1:7" ht="20.100000000000001" customHeight="1">
      <c r="A511" s="8" t="s">
        <v>571</v>
      </c>
      <c r="B511" s="9" t="s">
        <v>605</v>
      </c>
      <c r="C511" s="8" t="s">
        <v>176</v>
      </c>
      <c r="D511" s="51">
        <v>1</v>
      </c>
      <c r="E511" s="13"/>
      <c r="F511" s="13"/>
      <c r="G511" s="96"/>
    </row>
    <row r="512" spans="1:7" ht="20.100000000000001" customHeight="1">
      <c r="A512" s="8"/>
      <c r="B512" s="9"/>
      <c r="C512" s="8"/>
      <c r="D512" s="51"/>
      <c r="E512" s="13"/>
      <c r="F512" s="12"/>
      <c r="G512" s="96"/>
    </row>
    <row r="513" spans="1:7" ht="30" customHeight="1">
      <c r="A513" s="8" t="s">
        <v>271</v>
      </c>
      <c r="B513" s="9" t="s">
        <v>606</v>
      </c>
      <c r="C513" s="8" t="s">
        <v>532</v>
      </c>
      <c r="D513" s="51">
        <v>1</v>
      </c>
      <c r="E513" s="13"/>
      <c r="F513" s="13"/>
      <c r="G513" s="96" t="s">
        <v>586</v>
      </c>
    </row>
    <row r="514" spans="1:7" ht="20.100000000000001" customHeight="1">
      <c r="A514" s="8" t="s">
        <v>279</v>
      </c>
      <c r="B514" s="9" t="s">
        <v>607</v>
      </c>
      <c r="C514" s="8" t="s">
        <v>176</v>
      </c>
      <c r="D514" s="51">
        <v>1</v>
      </c>
      <c r="E514" s="13"/>
      <c r="F514" s="13"/>
      <c r="G514" s="96"/>
    </row>
    <row r="515" spans="1:7" ht="30" customHeight="1">
      <c r="A515" s="8" t="s">
        <v>280</v>
      </c>
      <c r="B515" s="9" t="s">
        <v>758</v>
      </c>
      <c r="C515" s="8" t="s">
        <v>435</v>
      </c>
      <c r="D515" s="51">
        <v>2</v>
      </c>
      <c r="E515" s="13"/>
      <c r="F515" s="13"/>
      <c r="G515" s="96"/>
    </row>
    <row r="516" spans="1:7" ht="20.100000000000001" customHeight="1">
      <c r="A516" s="8">
        <v>15</v>
      </c>
      <c r="B516" s="9" t="s">
        <v>608</v>
      </c>
      <c r="C516" s="8" t="s">
        <v>432</v>
      </c>
      <c r="D516" s="51">
        <v>1</v>
      </c>
      <c r="E516" s="13"/>
      <c r="F516" s="13"/>
      <c r="G516" s="96"/>
    </row>
    <row r="517" spans="1:7" ht="20.100000000000001" customHeight="1">
      <c r="A517" s="8">
        <v>16</v>
      </c>
      <c r="B517" s="9" t="s">
        <v>609</v>
      </c>
      <c r="C517" s="8" t="s">
        <v>529</v>
      </c>
      <c r="D517" s="51">
        <v>1</v>
      </c>
      <c r="E517" s="13"/>
      <c r="F517" s="13"/>
      <c r="G517" s="96"/>
    </row>
    <row r="518" spans="1:7" ht="20.100000000000001" customHeight="1">
      <c r="A518" s="8">
        <v>17</v>
      </c>
      <c r="B518" s="9" t="s">
        <v>573</v>
      </c>
      <c r="C518" s="8" t="s">
        <v>529</v>
      </c>
      <c r="D518" s="51">
        <v>1</v>
      </c>
      <c r="E518" s="13"/>
      <c r="F518" s="13"/>
      <c r="G518" s="96"/>
    </row>
    <row r="519" spans="1:7" ht="30" customHeight="1">
      <c r="A519" s="8">
        <v>18</v>
      </c>
      <c r="B519" s="9" t="s">
        <v>759</v>
      </c>
      <c r="C519" s="8" t="s">
        <v>433</v>
      </c>
      <c r="D519" s="51">
        <v>2</v>
      </c>
      <c r="E519" s="13"/>
      <c r="F519" s="13"/>
      <c r="G519" s="96" t="s">
        <v>560</v>
      </c>
    </row>
    <row r="520" spans="1:7" ht="20.100000000000001" customHeight="1">
      <c r="A520" s="8">
        <v>19</v>
      </c>
      <c r="B520" s="9" t="s">
        <v>516</v>
      </c>
      <c r="C520" s="8" t="s">
        <v>176</v>
      </c>
      <c r="D520" s="51">
        <v>1</v>
      </c>
      <c r="E520" s="13"/>
      <c r="F520" s="13"/>
      <c r="G520" s="96"/>
    </row>
    <row r="521" spans="1:7" ht="20.100000000000001" customHeight="1">
      <c r="A521" s="8">
        <v>20</v>
      </c>
      <c r="B521" s="9" t="s">
        <v>610</v>
      </c>
      <c r="C521" s="8" t="s">
        <v>176</v>
      </c>
      <c r="D521" s="51">
        <v>1</v>
      </c>
      <c r="E521" s="13"/>
      <c r="F521" s="13"/>
      <c r="G521" s="96"/>
    </row>
    <row r="522" spans="1:7" ht="20.100000000000001" customHeight="1">
      <c r="A522" s="8">
        <v>21</v>
      </c>
      <c r="B522" s="9" t="s">
        <v>519</v>
      </c>
      <c r="C522" s="8" t="s">
        <v>176</v>
      </c>
      <c r="D522" s="51">
        <v>1</v>
      </c>
      <c r="E522" s="13"/>
      <c r="F522" s="13"/>
      <c r="G522" s="96"/>
    </row>
    <row r="523" spans="1:7" ht="20.100000000000001" customHeight="1">
      <c r="A523" s="8">
        <v>22</v>
      </c>
      <c r="B523" s="9" t="s">
        <v>518</v>
      </c>
      <c r="C523" s="8" t="s">
        <v>176</v>
      </c>
      <c r="D523" s="51">
        <v>1</v>
      </c>
      <c r="E523" s="13"/>
      <c r="F523" s="13"/>
      <c r="G523" s="96"/>
    </row>
    <row r="524" spans="1:7" ht="30" customHeight="1">
      <c r="A524" s="8">
        <v>23</v>
      </c>
      <c r="B524" s="9" t="s">
        <v>742</v>
      </c>
      <c r="C524" s="8" t="s">
        <v>176</v>
      </c>
      <c r="D524" s="51">
        <v>1</v>
      </c>
      <c r="E524" s="13"/>
      <c r="F524" s="13"/>
      <c r="G524" s="96"/>
    </row>
    <row r="525" spans="1:7" ht="20.100000000000001" customHeight="1">
      <c r="A525" s="8">
        <v>24</v>
      </c>
      <c r="B525" s="9" t="s">
        <v>528</v>
      </c>
      <c r="C525" s="8" t="s">
        <v>176</v>
      </c>
      <c r="D525" s="51">
        <v>1</v>
      </c>
      <c r="E525" s="13"/>
      <c r="F525" s="13"/>
      <c r="G525" s="96"/>
    </row>
    <row r="526" spans="1:7" ht="20.100000000000001" customHeight="1">
      <c r="A526" s="8">
        <v>25</v>
      </c>
      <c r="B526" s="9" t="s">
        <v>611</v>
      </c>
      <c r="C526" s="8" t="s">
        <v>176</v>
      </c>
      <c r="D526" s="51">
        <v>1</v>
      </c>
      <c r="E526" s="13"/>
      <c r="F526" s="13"/>
      <c r="G526" s="96"/>
    </row>
    <row r="527" spans="1:7" ht="20.100000000000001" customHeight="1">
      <c r="A527" s="8" t="s">
        <v>2</v>
      </c>
      <c r="B527" s="9"/>
      <c r="C527" s="8"/>
      <c r="D527" s="51"/>
      <c r="E527" s="11"/>
      <c r="F527" s="12"/>
      <c r="G527" s="96"/>
    </row>
    <row r="528" spans="1:7" ht="20.100000000000001" customHeight="1">
      <c r="A528" s="8"/>
      <c r="B528" s="85" t="s">
        <v>677</v>
      </c>
      <c r="C528" s="8"/>
      <c r="D528" s="51"/>
      <c r="E528" s="11"/>
      <c r="F528" s="12"/>
      <c r="G528" s="96"/>
    </row>
    <row r="529" spans="1:7" ht="20.100000000000001" customHeight="1">
      <c r="A529" s="8"/>
      <c r="B529" s="9"/>
      <c r="C529" s="8"/>
      <c r="D529" s="51"/>
      <c r="E529" s="11"/>
      <c r="F529" s="12"/>
      <c r="G529" s="96"/>
    </row>
    <row r="530" spans="1:7" ht="20.100000000000001" customHeight="1">
      <c r="A530" s="8" t="s">
        <v>283</v>
      </c>
      <c r="B530" s="9" t="s">
        <v>67</v>
      </c>
      <c r="C530" s="8"/>
      <c r="D530" s="51"/>
      <c r="E530" s="11"/>
      <c r="F530" s="12"/>
      <c r="G530" s="96"/>
    </row>
    <row r="531" spans="1:7" ht="20.100000000000001" customHeight="1">
      <c r="A531" s="8" t="s">
        <v>614</v>
      </c>
      <c r="B531" s="9" t="s">
        <v>574</v>
      </c>
      <c r="C531" s="8"/>
      <c r="D531" s="51"/>
      <c r="E531" s="11"/>
      <c r="F531" s="12"/>
      <c r="G531" s="96"/>
    </row>
    <row r="532" spans="1:7" ht="20.100000000000001" customHeight="1">
      <c r="A532" s="8">
        <v>1</v>
      </c>
      <c r="B532" s="9" t="s">
        <v>575</v>
      </c>
      <c r="C532" s="8" t="s">
        <v>612</v>
      </c>
      <c r="D532" s="51">
        <v>6</v>
      </c>
      <c r="E532" s="13"/>
      <c r="F532" s="13"/>
      <c r="G532" s="106" t="s">
        <v>587</v>
      </c>
    </row>
    <row r="533" spans="1:7" ht="20.100000000000001" customHeight="1">
      <c r="A533" s="8">
        <v>2</v>
      </c>
      <c r="B533" s="9" t="s">
        <v>576</v>
      </c>
      <c r="C533" s="8" t="s">
        <v>612</v>
      </c>
      <c r="D533" s="51">
        <v>6</v>
      </c>
      <c r="E533" s="13"/>
      <c r="F533" s="13"/>
      <c r="G533" s="96"/>
    </row>
    <row r="534" spans="1:7" ht="20.100000000000001" customHeight="1">
      <c r="A534" s="8">
        <v>3</v>
      </c>
      <c r="B534" s="9" t="s">
        <v>577</v>
      </c>
      <c r="C534" s="8" t="s">
        <v>613</v>
      </c>
      <c r="D534" s="51">
        <v>1</v>
      </c>
      <c r="E534" s="13"/>
      <c r="F534" s="13"/>
      <c r="G534" s="96"/>
    </row>
    <row r="535" spans="1:7" ht="20.100000000000001" customHeight="1">
      <c r="A535" s="8">
        <v>4</v>
      </c>
      <c r="B535" s="9" t="s">
        <v>793</v>
      </c>
      <c r="C535" s="8" t="s">
        <v>613</v>
      </c>
      <c r="D535" s="51">
        <v>1</v>
      </c>
      <c r="E535" s="13"/>
      <c r="F535" s="13"/>
      <c r="G535" s="96"/>
    </row>
    <row r="536" spans="1:7" ht="20.100000000000001" customHeight="1">
      <c r="A536" s="42"/>
      <c r="B536" s="14"/>
      <c r="C536" s="8"/>
      <c r="D536" s="51"/>
      <c r="E536" s="11"/>
      <c r="F536" s="12"/>
      <c r="G536" s="96"/>
    </row>
    <row r="537" spans="1:7" ht="20.100000000000001" customHeight="1">
      <c r="A537" s="42"/>
      <c r="B537" s="85" t="s">
        <v>676</v>
      </c>
      <c r="C537" s="8"/>
      <c r="D537" s="51"/>
      <c r="E537" s="11"/>
      <c r="F537" s="12"/>
      <c r="G537" s="96"/>
    </row>
    <row r="538" spans="1:7" ht="20.100000000000001" customHeight="1">
      <c r="A538" s="42"/>
      <c r="B538" s="85"/>
      <c r="C538" s="8"/>
      <c r="D538" s="51"/>
      <c r="E538" s="11"/>
      <c r="F538" s="86"/>
      <c r="G538" s="96"/>
    </row>
    <row r="539" spans="1:7" ht="20.100000000000001" customHeight="1">
      <c r="A539" s="42"/>
      <c r="B539" s="85" t="s">
        <v>681</v>
      </c>
      <c r="C539" s="8"/>
      <c r="D539" s="51"/>
      <c r="E539" s="11"/>
      <c r="F539" s="12"/>
      <c r="G539" s="96"/>
    </row>
    <row r="540" spans="1:7" ht="20.100000000000001" customHeight="1">
      <c r="A540" s="42"/>
      <c r="B540" s="85"/>
      <c r="C540" s="8"/>
      <c r="D540" s="51"/>
      <c r="E540" s="11"/>
      <c r="F540" s="12"/>
      <c r="G540" s="96"/>
    </row>
    <row r="541" spans="1:7" ht="20.100000000000001" customHeight="1">
      <c r="A541" s="42"/>
      <c r="B541" s="9"/>
      <c r="C541" s="8"/>
      <c r="D541" s="51"/>
      <c r="E541" s="11"/>
      <c r="F541" s="12"/>
      <c r="G541" s="96"/>
    </row>
    <row r="542" spans="1:7" ht="20.100000000000001" customHeight="1">
      <c r="A542" s="64" t="s">
        <v>185</v>
      </c>
      <c r="B542" s="65" t="s">
        <v>193</v>
      </c>
      <c r="C542" s="8"/>
      <c r="D542" s="51"/>
      <c r="E542" s="11"/>
      <c r="F542" s="12"/>
      <c r="G542" s="96"/>
    </row>
    <row r="543" spans="1:7" ht="20.100000000000001" customHeight="1">
      <c r="A543" s="8" t="s">
        <v>12</v>
      </c>
      <c r="B543" s="9" t="s">
        <v>672</v>
      </c>
      <c r="C543" s="8"/>
      <c r="D543" s="51"/>
      <c r="E543" s="11"/>
      <c r="F543" s="12"/>
      <c r="G543" s="96"/>
    </row>
    <row r="544" spans="1:7" ht="20.100000000000001" customHeight="1">
      <c r="A544" s="8" t="s">
        <v>315</v>
      </c>
      <c r="B544" s="9" t="s">
        <v>621</v>
      </c>
      <c r="C544" s="8" t="s">
        <v>432</v>
      </c>
      <c r="D544" s="51">
        <v>9</v>
      </c>
      <c r="E544" s="13"/>
      <c r="F544" s="13"/>
      <c r="G544" s="96"/>
    </row>
    <row r="545" spans="1:10" ht="20.100000000000001" customHeight="1">
      <c r="A545" s="8" t="s">
        <v>76</v>
      </c>
      <c r="B545" s="9" t="s">
        <v>622</v>
      </c>
      <c r="C545" s="8" t="s">
        <v>435</v>
      </c>
      <c r="D545" s="51">
        <v>9</v>
      </c>
      <c r="E545" s="13"/>
      <c r="F545" s="13"/>
      <c r="G545" s="96"/>
    </row>
    <row r="546" spans="1:10" ht="20.100000000000001" customHeight="1">
      <c r="A546" s="8" t="s">
        <v>30</v>
      </c>
      <c r="B546" s="9" t="s">
        <v>623</v>
      </c>
      <c r="C546" s="8" t="s">
        <v>435</v>
      </c>
      <c r="D546" s="51">
        <v>2</v>
      </c>
      <c r="E546" s="13"/>
      <c r="F546" s="13"/>
      <c r="G546" s="96"/>
    </row>
    <row r="547" spans="1:10" s="105" customFormat="1" ht="20.100000000000001" customHeight="1">
      <c r="A547" s="98" t="s">
        <v>18</v>
      </c>
      <c r="B547" s="99" t="s">
        <v>624</v>
      </c>
      <c r="C547" s="98" t="s">
        <v>433</v>
      </c>
      <c r="D547" s="100">
        <v>1</v>
      </c>
      <c r="E547" s="101"/>
      <c r="F547" s="101"/>
      <c r="G547" s="106"/>
      <c r="H547" s="103"/>
      <c r="J547" s="107"/>
    </row>
    <row r="548" spans="1:10" ht="20.100000000000001" customHeight="1">
      <c r="A548" s="8" t="s">
        <v>620</v>
      </c>
      <c r="B548" s="9" t="s">
        <v>625</v>
      </c>
      <c r="C548" s="8" t="s">
        <v>432</v>
      </c>
      <c r="D548" s="51">
        <v>2</v>
      </c>
      <c r="E548" s="13"/>
      <c r="F548" s="13"/>
      <c r="G548" s="96"/>
    </row>
    <row r="549" spans="1:10" ht="20.100000000000001" customHeight="1">
      <c r="A549" s="8" t="s">
        <v>277</v>
      </c>
      <c r="B549" s="9" t="s">
        <v>626</v>
      </c>
      <c r="C549" s="8" t="s">
        <v>435</v>
      </c>
      <c r="D549" s="51">
        <v>1</v>
      </c>
      <c r="E549" s="13"/>
      <c r="F549" s="13"/>
      <c r="G549" s="96"/>
    </row>
    <row r="550" spans="1:10" ht="20.100000000000001" customHeight="1">
      <c r="A550" s="8" t="s">
        <v>278</v>
      </c>
      <c r="B550" s="9" t="s">
        <v>627</v>
      </c>
      <c r="C550" s="8" t="s">
        <v>794</v>
      </c>
      <c r="D550" s="51">
        <v>43</v>
      </c>
      <c r="E550" s="13"/>
      <c r="F550" s="13"/>
      <c r="G550" s="96"/>
    </row>
    <row r="551" spans="1:10" ht="20.100000000000001" customHeight="1">
      <c r="A551" s="8" t="s">
        <v>267</v>
      </c>
      <c r="B551" s="9" t="s">
        <v>628</v>
      </c>
      <c r="C551" s="8" t="s">
        <v>795</v>
      </c>
      <c r="D551" s="51">
        <v>12</v>
      </c>
      <c r="E551" s="13"/>
      <c r="F551" s="13"/>
      <c r="G551" s="96"/>
    </row>
    <row r="552" spans="1:10" ht="20.100000000000001" customHeight="1">
      <c r="A552" s="8" t="s">
        <v>268</v>
      </c>
      <c r="B552" s="9" t="s">
        <v>629</v>
      </c>
      <c r="C552" s="8" t="s">
        <v>176</v>
      </c>
      <c r="D552" s="51">
        <v>1</v>
      </c>
      <c r="E552" s="13"/>
      <c r="F552" s="13"/>
      <c r="G552" s="96"/>
    </row>
    <row r="553" spans="1:10" ht="20.100000000000001" customHeight="1">
      <c r="A553" s="8" t="s">
        <v>269</v>
      </c>
      <c r="B553" s="9" t="s">
        <v>630</v>
      </c>
      <c r="C553" s="8" t="s">
        <v>176</v>
      </c>
      <c r="D553" s="51">
        <v>1</v>
      </c>
      <c r="E553" s="13"/>
      <c r="F553" s="13"/>
      <c r="G553" s="96"/>
    </row>
    <row r="554" spans="1:10" ht="20.100000000000001" customHeight="1">
      <c r="A554" s="8" t="s">
        <v>270</v>
      </c>
      <c r="B554" s="9" t="s">
        <v>631</v>
      </c>
      <c r="C554" s="8" t="s">
        <v>176</v>
      </c>
      <c r="D554" s="51">
        <v>1</v>
      </c>
      <c r="E554" s="13"/>
      <c r="F554" s="13"/>
      <c r="G554" s="96"/>
    </row>
    <row r="555" spans="1:10" ht="20.100000000000001" customHeight="1">
      <c r="A555" s="8" t="s">
        <v>271</v>
      </c>
      <c r="B555" s="9" t="s">
        <v>632</v>
      </c>
      <c r="C555" s="8" t="s">
        <v>176</v>
      </c>
      <c r="D555" s="51">
        <v>1</v>
      </c>
      <c r="E555" s="13"/>
      <c r="F555" s="13"/>
      <c r="G555" s="96"/>
    </row>
    <row r="556" spans="1:10" ht="20.100000000000001" customHeight="1">
      <c r="A556" s="8" t="s">
        <v>279</v>
      </c>
      <c r="B556" s="9" t="s">
        <v>633</v>
      </c>
      <c r="C556" s="8" t="s">
        <v>176</v>
      </c>
      <c r="D556" s="51">
        <v>1</v>
      </c>
      <c r="E556" s="13"/>
      <c r="F556" s="13"/>
      <c r="G556" s="96"/>
    </row>
    <row r="557" spans="1:10" ht="20.100000000000001" customHeight="1">
      <c r="A557" s="8" t="s">
        <v>280</v>
      </c>
      <c r="B557" s="9" t="s">
        <v>634</v>
      </c>
      <c r="C557" s="8" t="s">
        <v>176</v>
      </c>
      <c r="D557" s="51">
        <v>1</v>
      </c>
      <c r="E557" s="13"/>
      <c r="F557" s="13"/>
      <c r="G557" s="96"/>
    </row>
    <row r="558" spans="1:10" ht="20.100000000000001" customHeight="1">
      <c r="A558" s="8" t="s">
        <v>281</v>
      </c>
      <c r="B558" s="9" t="s">
        <v>635</v>
      </c>
      <c r="C558" s="8" t="s">
        <v>176</v>
      </c>
      <c r="D558" s="51">
        <v>1</v>
      </c>
      <c r="E558" s="13"/>
      <c r="F558" s="13"/>
      <c r="G558" s="96"/>
    </row>
    <row r="559" spans="1:10" ht="20.100000000000001" customHeight="1">
      <c r="A559" s="8"/>
      <c r="B559" s="9"/>
      <c r="C559" s="8"/>
      <c r="D559" s="51"/>
      <c r="E559" s="13"/>
      <c r="F559" s="13"/>
      <c r="G559" s="96"/>
    </row>
    <row r="560" spans="1:10" ht="20.100000000000001" customHeight="1">
      <c r="A560" s="8"/>
      <c r="B560" s="9" t="s">
        <v>680</v>
      </c>
      <c r="C560" s="8"/>
      <c r="D560" s="51"/>
      <c r="E560" s="13"/>
      <c r="F560" s="12"/>
      <c r="G560" s="96"/>
    </row>
    <row r="561" spans="1:7" ht="20.100000000000001" customHeight="1">
      <c r="A561" s="8"/>
      <c r="B561" s="9"/>
      <c r="C561" s="8"/>
      <c r="D561" s="51"/>
      <c r="E561" s="13"/>
      <c r="F561" s="12"/>
      <c r="G561" s="96"/>
    </row>
    <row r="562" spans="1:7" ht="20.100000000000001" customHeight="1">
      <c r="A562" s="8" t="s">
        <v>17</v>
      </c>
      <c r="B562" s="9" t="s">
        <v>636</v>
      </c>
      <c r="C562" s="8"/>
      <c r="D562" s="51"/>
      <c r="E562" s="13"/>
      <c r="F562" s="12"/>
      <c r="G562" s="96"/>
    </row>
    <row r="563" spans="1:7" ht="20.100000000000001" customHeight="1">
      <c r="A563" s="8" t="s">
        <v>315</v>
      </c>
      <c r="B563" s="9" t="s">
        <v>637</v>
      </c>
      <c r="C563" s="8" t="s">
        <v>433</v>
      </c>
      <c r="D563" s="51">
        <v>1</v>
      </c>
      <c r="E563" s="13"/>
      <c r="F563" s="13"/>
      <c r="G563" s="96"/>
    </row>
    <row r="564" spans="1:7" ht="20.100000000000001" customHeight="1">
      <c r="A564" s="8" t="s">
        <v>76</v>
      </c>
      <c r="B564" s="9" t="s">
        <v>638</v>
      </c>
      <c r="C564" s="8" t="s">
        <v>432</v>
      </c>
      <c r="D564" s="51">
        <v>15</v>
      </c>
      <c r="E564" s="13"/>
      <c r="F564" s="13"/>
      <c r="G564" s="96"/>
    </row>
    <row r="565" spans="1:7" ht="20.100000000000001" customHeight="1">
      <c r="A565" s="8" t="s">
        <v>30</v>
      </c>
      <c r="B565" s="9" t="s">
        <v>639</v>
      </c>
      <c r="C565" s="8" t="s">
        <v>795</v>
      </c>
      <c r="D565" s="51">
        <v>522</v>
      </c>
      <c r="E565" s="13"/>
      <c r="F565" s="13"/>
      <c r="G565" s="96"/>
    </row>
    <row r="566" spans="1:7" ht="20.100000000000001" customHeight="1">
      <c r="A566" s="8" t="s">
        <v>18</v>
      </c>
      <c r="B566" s="9" t="s">
        <v>640</v>
      </c>
      <c r="C566" s="8" t="s">
        <v>795</v>
      </c>
      <c r="D566" s="51">
        <v>430</v>
      </c>
      <c r="E566" s="13"/>
      <c r="F566" s="13"/>
      <c r="G566" s="96"/>
    </row>
    <row r="567" spans="1:7" ht="20.100000000000001" customHeight="1">
      <c r="A567" s="8" t="s">
        <v>620</v>
      </c>
      <c r="B567" s="9" t="s">
        <v>641</v>
      </c>
      <c r="C567" s="8" t="s">
        <v>795</v>
      </c>
      <c r="D567" s="51">
        <v>264</v>
      </c>
      <c r="E567" s="13"/>
      <c r="F567" s="13"/>
      <c r="G567" s="96"/>
    </row>
    <row r="568" spans="1:7" ht="20.100000000000001" customHeight="1">
      <c r="A568" s="8" t="s">
        <v>277</v>
      </c>
      <c r="B568" s="9" t="s">
        <v>642</v>
      </c>
      <c r="C568" s="8" t="s">
        <v>795</v>
      </c>
      <c r="D568" s="51">
        <v>54</v>
      </c>
      <c r="E568" s="13"/>
      <c r="F568" s="13"/>
      <c r="G568" s="96"/>
    </row>
    <row r="569" spans="1:7" ht="20.100000000000001" customHeight="1">
      <c r="A569" s="8" t="s">
        <v>278</v>
      </c>
      <c r="B569" s="9" t="s">
        <v>643</v>
      </c>
      <c r="C569" s="8" t="s">
        <v>176</v>
      </c>
      <c r="D569" s="51">
        <v>1</v>
      </c>
      <c r="E569" s="13"/>
      <c r="F569" s="13"/>
      <c r="G569" s="96"/>
    </row>
    <row r="570" spans="1:7" ht="20.100000000000001" customHeight="1">
      <c r="A570" s="8" t="s">
        <v>267</v>
      </c>
      <c r="B570" s="9" t="s">
        <v>644</v>
      </c>
      <c r="C570" s="8" t="s">
        <v>176</v>
      </c>
      <c r="D570" s="51">
        <v>1</v>
      </c>
      <c r="E570" s="13"/>
      <c r="F570" s="13"/>
      <c r="G570" s="96"/>
    </row>
    <row r="571" spans="1:7" ht="20.100000000000001" customHeight="1">
      <c r="A571" s="8" t="s">
        <v>268</v>
      </c>
      <c r="B571" s="9" t="s">
        <v>634</v>
      </c>
      <c r="C571" s="8" t="s">
        <v>176</v>
      </c>
      <c r="D571" s="51">
        <v>1</v>
      </c>
      <c r="E571" s="13"/>
      <c r="F571" s="13"/>
      <c r="G571" s="96"/>
    </row>
    <row r="572" spans="1:7" ht="20.100000000000001" customHeight="1">
      <c r="A572" s="8" t="s">
        <v>269</v>
      </c>
      <c r="B572" s="9" t="s">
        <v>645</v>
      </c>
      <c r="C572" s="8" t="s">
        <v>176</v>
      </c>
      <c r="D572" s="51">
        <v>1</v>
      </c>
      <c r="E572" s="13"/>
      <c r="F572" s="13"/>
      <c r="G572" s="96"/>
    </row>
    <row r="573" spans="1:7" ht="20.100000000000001" customHeight="1">
      <c r="A573" s="8" t="s">
        <v>270</v>
      </c>
      <c r="B573" s="9" t="s">
        <v>646</v>
      </c>
      <c r="C573" s="8" t="s">
        <v>176</v>
      </c>
      <c r="D573" s="51">
        <v>1</v>
      </c>
      <c r="E573" s="13"/>
      <c r="F573" s="13"/>
      <c r="G573" s="96"/>
    </row>
    <row r="574" spans="1:7" ht="20.100000000000001" customHeight="1">
      <c r="A574" s="8" t="s">
        <v>271</v>
      </c>
      <c r="B574" s="9" t="s">
        <v>647</v>
      </c>
      <c r="C574" s="8" t="s">
        <v>176</v>
      </c>
      <c r="D574" s="51">
        <v>1</v>
      </c>
      <c r="E574" s="13"/>
      <c r="F574" s="13"/>
      <c r="G574" s="96"/>
    </row>
    <row r="575" spans="1:7" ht="20.100000000000001" customHeight="1">
      <c r="A575" s="8"/>
      <c r="B575" s="9"/>
      <c r="C575" s="8"/>
      <c r="D575" s="51"/>
      <c r="E575" s="13"/>
      <c r="F575" s="13"/>
      <c r="G575" s="96"/>
    </row>
    <row r="576" spans="1:7" ht="20.100000000000001" customHeight="1">
      <c r="A576" s="8"/>
      <c r="B576" s="9" t="s">
        <v>679</v>
      </c>
      <c r="C576" s="8"/>
      <c r="D576" s="51"/>
      <c r="E576" s="13"/>
      <c r="F576" s="12"/>
      <c r="G576" s="96"/>
    </row>
    <row r="577" spans="1:7" ht="20.100000000000001" customHeight="1">
      <c r="A577" s="8"/>
      <c r="B577" s="9"/>
      <c r="C577" s="8"/>
      <c r="D577" s="51"/>
      <c r="E577" s="13"/>
      <c r="F577" s="13"/>
      <c r="G577" s="96"/>
    </row>
    <row r="578" spans="1:7" ht="20.100000000000001" customHeight="1">
      <c r="A578" s="8" t="s">
        <v>796</v>
      </c>
      <c r="B578" s="9" t="s">
        <v>648</v>
      </c>
      <c r="C578" s="8"/>
      <c r="D578" s="51"/>
      <c r="E578" s="13"/>
      <c r="F578" s="12"/>
      <c r="G578" s="96"/>
    </row>
    <row r="579" spans="1:7" ht="20.100000000000001" customHeight="1">
      <c r="A579" s="8" t="s">
        <v>315</v>
      </c>
      <c r="B579" s="9" t="s">
        <v>649</v>
      </c>
      <c r="C579" s="8" t="s">
        <v>433</v>
      </c>
      <c r="D579" s="51">
        <v>1</v>
      </c>
      <c r="E579" s="13"/>
      <c r="F579" s="13"/>
      <c r="G579" s="96"/>
    </row>
    <row r="580" spans="1:7" ht="20.100000000000001" customHeight="1">
      <c r="A580" s="8" t="s">
        <v>76</v>
      </c>
      <c r="B580" s="9" t="s">
        <v>650</v>
      </c>
      <c r="C580" s="8" t="s">
        <v>432</v>
      </c>
      <c r="D580" s="51">
        <v>15</v>
      </c>
      <c r="E580" s="13"/>
      <c r="F580" s="13"/>
      <c r="G580" s="96"/>
    </row>
    <row r="581" spans="1:7" ht="20.100000000000001" customHeight="1">
      <c r="A581" s="8" t="s">
        <v>30</v>
      </c>
      <c r="B581" s="9" t="s">
        <v>651</v>
      </c>
      <c r="C581" s="8" t="s">
        <v>795</v>
      </c>
      <c r="D581" s="51">
        <v>630</v>
      </c>
      <c r="E581" s="13"/>
      <c r="F581" s="13"/>
      <c r="G581" s="96"/>
    </row>
    <row r="582" spans="1:7" ht="20.100000000000001" customHeight="1">
      <c r="A582" s="8" t="s">
        <v>18</v>
      </c>
      <c r="B582" s="9" t="s">
        <v>641</v>
      </c>
      <c r="C582" s="8" t="s">
        <v>795</v>
      </c>
      <c r="D582" s="51">
        <v>315</v>
      </c>
      <c r="E582" s="13"/>
      <c r="F582" s="13"/>
      <c r="G582" s="96"/>
    </row>
    <row r="583" spans="1:7" ht="20.100000000000001" customHeight="1">
      <c r="A583" s="8" t="s">
        <v>620</v>
      </c>
      <c r="B583" s="9" t="s">
        <v>643</v>
      </c>
      <c r="C583" s="8" t="s">
        <v>176</v>
      </c>
      <c r="D583" s="51">
        <v>1</v>
      </c>
      <c r="E583" s="13"/>
      <c r="F583" s="13"/>
      <c r="G583" s="96"/>
    </row>
    <row r="584" spans="1:7" ht="20.100000000000001" customHeight="1">
      <c r="A584" s="8" t="s">
        <v>277</v>
      </c>
      <c r="B584" s="9" t="s">
        <v>644</v>
      </c>
      <c r="C584" s="8" t="s">
        <v>176</v>
      </c>
      <c r="D584" s="51">
        <v>1</v>
      </c>
      <c r="E584" s="13"/>
      <c r="F584" s="13"/>
      <c r="G584" s="96"/>
    </row>
    <row r="585" spans="1:7" ht="20.100000000000001" customHeight="1">
      <c r="A585" s="8" t="s">
        <v>278</v>
      </c>
      <c r="B585" s="9" t="s">
        <v>634</v>
      </c>
      <c r="C585" s="8" t="s">
        <v>176</v>
      </c>
      <c r="D585" s="51">
        <v>1</v>
      </c>
      <c r="E585" s="13"/>
      <c r="F585" s="13"/>
      <c r="G585" s="96"/>
    </row>
    <row r="586" spans="1:7" ht="20.100000000000001" customHeight="1">
      <c r="A586" s="8" t="s">
        <v>267</v>
      </c>
      <c r="B586" s="9" t="s">
        <v>630</v>
      </c>
      <c r="C586" s="8" t="s">
        <v>176</v>
      </c>
      <c r="D586" s="51">
        <v>1</v>
      </c>
      <c r="E586" s="13"/>
      <c r="F586" s="13"/>
      <c r="G586" s="96"/>
    </row>
    <row r="587" spans="1:7" ht="20.100000000000001" customHeight="1">
      <c r="A587" s="8" t="s">
        <v>268</v>
      </c>
      <c r="B587" s="9" t="s">
        <v>647</v>
      </c>
      <c r="C587" s="8" t="s">
        <v>176</v>
      </c>
      <c r="D587" s="51">
        <v>1</v>
      </c>
      <c r="E587" s="13"/>
      <c r="F587" s="13"/>
      <c r="G587" s="96"/>
    </row>
    <row r="588" spans="1:7" ht="20.100000000000001" customHeight="1">
      <c r="A588" s="8"/>
      <c r="B588" s="9"/>
      <c r="C588" s="8"/>
      <c r="D588" s="51"/>
      <c r="E588" s="13"/>
      <c r="F588" s="12"/>
      <c r="G588" s="96"/>
    </row>
    <row r="589" spans="1:7" ht="20.100000000000001" customHeight="1">
      <c r="A589" s="8"/>
      <c r="B589" s="9" t="s">
        <v>678</v>
      </c>
      <c r="C589" s="8"/>
      <c r="D589" s="51"/>
      <c r="E589" s="13"/>
      <c r="F589" s="12"/>
      <c r="G589" s="96"/>
    </row>
    <row r="590" spans="1:7" ht="20.100000000000001" customHeight="1">
      <c r="A590" s="8"/>
      <c r="B590" s="9"/>
      <c r="C590" s="8"/>
      <c r="D590" s="51"/>
      <c r="E590" s="13"/>
      <c r="F590" s="12"/>
      <c r="G590" s="96"/>
    </row>
    <row r="591" spans="1:7" ht="20.100000000000001" customHeight="1">
      <c r="A591" s="8" t="s">
        <v>23</v>
      </c>
      <c r="B591" s="9" t="s">
        <v>652</v>
      </c>
      <c r="C591" s="8"/>
      <c r="D591" s="51"/>
      <c r="E591" s="13"/>
      <c r="F591" s="12"/>
      <c r="G591" s="96"/>
    </row>
    <row r="592" spans="1:7" ht="20.100000000000001" customHeight="1">
      <c r="A592" s="8">
        <v>1</v>
      </c>
      <c r="B592" s="9" t="s">
        <v>653</v>
      </c>
      <c r="C592" s="8" t="s">
        <v>432</v>
      </c>
      <c r="D592" s="51">
        <v>3</v>
      </c>
      <c r="E592" s="13"/>
      <c r="F592" s="13"/>
      <c r="G592" s="96"/>
    </row>
    <row r="593" spans="1:10" ht="20.100000000000001" customHeight="1">
      <c r="A593" s="8">
        <v>2</v>
      </c>
      <c r="B593" s="9" t="s">
        <v>654</v>
      </c>
      <c r="C593" s="8" t="s">
        <v>432</v>
      </c>
      <c r="D593" s="51">
        <v>1</v>
      </c>
      <c r="E593" s="13"/>
      <c r="F593" s="13"/>
      <c r="G593" s="96"/>
    </row>
    <row r="594" spans="1:10" ht="20.100000000000001" customHeight="1">
      <c r="A594" s="8">
        <v>3</v>
      </c>
      <c r="B594" s="9" t="s">
        <v>655</v>
      </c>
      <c r="C594" s="8" t="s">
        <v>432</v>
      </c>
      <c r="D594" s="51">
        <v>1</v>
      </c>
      <c r="E594" s="13"/>
      <c r="F594" s="13"/>
      <c r="G594" s="96"/>
    </row>
    <row r="595" spans="1:10" ht="20.100000000000001" customHeight="1">
      <c r="A595" s="8">
        <v>4</v>
      </c>
      <c r="B595" s="9" t="s">
        <v>656</v>
      </c>
      <c r="C595" s="8" t="s">
        <v>432</v>
      </c>
      <c r="D595" s="51">
        <v>3</v>
      </c>
      <c r="E595" s="13"/>
      <c r="F595" s="13"/>
      <c r="G595" s="96"/>
    </row>
    <row r="596" spans="1:10" ht="20.100000000000001" customHeight="1">
      <c r="A596" s="8">
        <v>5</v>
      </c>
      <c r="B596" s="9" t="s">
        <v>657</v>
      </c>
      <c r="C596" s="8" t="s">
        <v>432</v>
      </c>
      <c r="D596" s="51">
        <v>2</v>
      </c>
      <c r="E596" s="13"/>
      <c r="F596" s="13"/>
      <c r="G596" s="96"/>
    </row>
    <row r="597" spans="1:10" ht="20.100000000000001" customHeight="1">
      <c r="A597" s="8">
        <v>6</v>
      </c>
      <c r="B597" s="9" t="s">
        <v>658</v>
      </c>
      <c r="C597" s="8" t="s">
        <v>795</v>
      </c>
      <c r="D597" s="51">
        <v>756</v>
      </c>
      <c r="E597" s="13"/>
      <c r="F597" s="13"/>
      <c r="G597" s="96"/>
    </row>
    <row r="598" spans="1:10" ht="20.100000000000001" customHeight="1">
      <c r="A598" s="8">
        <v>7</v>
      </c>
      <c r="B598" s="9" t="s">
        <v>641</v>
      </c>
      <c r="C598" s="8" t="s">
        <v>795</v>
      </c>
      <c r="D598" s="51">
        <v>252</v>
      </c>
      <c r="E598" s="13"/>
      <c r="F598" s="13"/>
      <c r="G598" s="96"/>
    </row>
    <row r="599" spans="1:10" ht="20.100000000000001" customHeight="1">
      <c r="A599" s="8">
        <v>8</v>
      </c>
      <c r="B599" s="9" t="s">
        <v>630</v>
      </c>
      <c r="C599" s="8" t="s">
        <v>176</v>
      </c>
      <c r="D599" s="51">
        <v>1</v>
      </c>
      <c r="E599" s="13"/>
      <c r="F599" s="13"/>
      <c r="G599" s="96"/>
    </row>
    <row r="600" spans="1:10" ht="20.100000000000001" customHeight="1">
      <c r="A600" s="8">
        <v>9</v>
      </c>
      <c r="B600" s="9" t="s">
        <v>634</v>
      </c>
      <c r="C600" s="8" t="s">
        <v>176</v>
      </c>
      <c r="D600" s="51">
        <v>1</v>
      </c>
      <c r="E600" s="13"/>
      <c r="F600" s="13"/>
      <c r="G600" s="96"/>
    </row>
    <row r="601" spans="1:10" ht="20.100000000000001" customHeight="1">
      <c r="A601" s="8">
        <v>10</v>
      </c>
      <c r="B601" s="9" t="s">
        <v>647</v>
      </c>
      <c r="C601" s="8" t="s">
        <v>176</v>
      </c>
      <c r="D601" s="51">
        <v>1</v>
      </c>
      <c r="E601" s="13"/>
      <c r="F601" s="13"/>
      <c r="G601" s="96"/>
    </row>
    <row r="602" spans="1:10" ht="20.100000000000001" customHeight="1">
      <c r="A602" s="8"/>
      <c r="B602" s="9"/>
      <c r="C602" s="8"/>
      <c r="D602" s="51"/>
      <c r="E602" s="13"/>
      <c r="F602" s="12"/>
      <c r="G602" s="96"/>
    </row>
    <row r="603" spans="1:10" ht="20.100000000000001" customHeight="1">
      <c r="A603" s="8"/>
      <c r="B603" s="9" t="s">
        <v>677</v>
      </c>
      <c r="C603" s="8"/>
      <c r="D603" s="51"/>
      <c r="E603" s="13"/>
      <c r="F603" s="12"/>
      <c r="G603" s="96"/>
    </row>
    <row r="604" spans="1:10" ht="20.100000000000001" customHeight="1">
      <c r="A604" s="8"/>
      <c r="B604" s="9"/>
      <c r="C604" s="8"/>
      <c r="D604" s="51"/>
      <c r="E604" s="13"/>
      <c r="F604" s="12"/>
      <c r="G604" s="96"/>
    </row>
    <row r="605" spans="1:10" ht="20.100000000000001" customHeight="1">
      <c r="A605" s="8" t="s">
        <v>797</v>
      </c>
      <c r="B605" s="9" t="s">
        <v>659</v>
      </c>
      <c r="C605" s="8"/>
      <c r="D605" s="51"/>
      <c r="E605" s="13"/>
      <c r="F605" s="12"/>
      <c r="G605" s="96"/>
    </row>
    <row r="606" spans="1:10" s="105" customFormat="1" ht="20.100000000000001" customHeight="1">
      <c r="A606" s="98" t="s">
        <v>14</v>
      </c>
      <c r="B606" s="99" t="s">
        <v>660</v>
      </c>
      <c r="C606" s="98" t="s">
        <v>132</v>
      </c>
      <c r="D606" s="100">
        <v>18</v>
      </c>
      <c r="E606" s="101"/>
      <c r="F606" s="101"/>
      <c r="G606" s="106"/>
      <c r="H606" s="103"/>
      <c r="J606" s="107"/>
    </row>
    <row r="607" spans="1:10" ht="20.100000000000001" customHeight="1">
      <c r="A607" s="8" t="s">
        <v>76</v>
      </c>
      <c r="B607" s="9" t="s">
        <v>661</v>
      </c>
      <c r="C607" s="8" t="s">
        <v>435</v>
      </c>
      <c r="D607" s="51">
        <v>3</v>
      </c>
      <c r="E607" s="13"/>
      <c r="F607" s="13"/>
      <c r="G607" s="96"/>
    </row>
    <row r="608" spans="1:10" ht="20.100000000000001" customHeight="1">
      <c r="A608" s="8" t="s">
        <v>30</v>
      </c>
      <c r="B608" s="9" t="s">
        <v>662</v>
      </c>
      <c r="C608" s="8" t="s">
        <v>435</v>
      </c>
      <c r="D608" s="51">
        <v>1</v>
      </c>
      <c r="E608" s="13"/>
      <c r="F608" s="13"/>
      <c r="G608" s="96"/>
    </row>
    <row r="609" spans="1:10" ht="20.100000000000001" customHeight="1">
      <c r="A609" s="8" t="s">
        <v>18</v>
      </c>
      <c r="B609" s="9" t="s">
        <v>663</v>
      </c>
      <c r="C609" s="8" t="s">
        <v>432</v>
      </c>
      <c r="D609" s="51">
        <v>2</v>
      </c>
      <c r="E609" s="13"/>
      <c r="F609" s="13"/>
      <c r="G609" s="96"/>
    </row>
    <row r="610" spans="1:10" ht="20.100000000000001" customHeight="1">
      <c r="A610" s="8" t="s">
        <v>620</v>
      </c>
      <c r="B610" s="9" t="s">
        <v>638</v>
      </c>
      <c r="C610" s="8" t="s">
        <v>432</v>
      </c>
      <c r="D610" s="51">
        <v>2</v>
      </c>
      <c r="E610" s="13"/>
      <c r="F610" s="13"/>
      <c r="G610" s="96"/>
    </row>
    <row r="611" spans="1:10" ht="20.100000000000001" customHeight="1">
      <c r="A611" s="8" t="s">
        <v>277</v>
      </c>
      <c r="B611" s="9" t="s">
        <v>664</v>
      </c>
      <c r="C611" s="8" t="s">
        <v>795</v>
      </c>
      <c r="D611" s="51">
        <v>240</v>
      </c>
      <c r="E611" s="13"/>
      <c r="F611" s="13"/>
      <c r="G611" s="96"/>
    </row>
    <row r="612" spans="1:10" ht="20.100000000000001" customHeight="1">
      <c r="A612" s="8" t="s">
        <v>278</v>
      </c>
      <c r="B612" s="9" t="s">
        <v>639</v>
      </c>
      <c r="C612" s="8" t="s">
        <v>795</v>
      </c>
      <c r="D612" s="51">
        <v>96</v>
      </c>
      <c r="E612" s="13"/>
      <c r="F612" s="13"/>
      <c r="G612" s="96"/>
    </row>
    <row r="613" spans="1:10" ht="20.100000000000001" customHeight="1">
      <c r="A613" s="8" t="s">
        <v>267</v>
      </c>
      <c r="B613" s="9" t="s">
        <v>641</v>
      </c>
      <c r="C613" s="8" t="s">
        <v>795</v>
      </c>
      <c r="D613" s="51">
        <v>168</v>
      </c>
      <c r="E613" s="13"/>
      <c r="F613" s="13"/>
      <c r="G613" s="96"/>
    </row>
    <row r="614" spans="1:10" ht="20.100000000000001" customHeight="1">
      <c r="A614" s="8" t="s">
        <v>268</v>
      </c>
      <c r="B614" s="9" t="s">
        <v>665</v>
      </c>
      <c r="C614" s="8" t="s">
        <v>176</v>
      </c>
      <c r="D614" s="51">
        <v>1</v>
      </c>
      <c r="E614" s="13"/>
      <c r="F614" s="13"/>
      <c r="G614" s="96"/>
    </row>
    <row r="615" spans="1:10" ht="20.100000000000001" customHeight="1">
      <c r="A615" s="8" t="s">
        <v>269</v>
      </c>
      <c r="B615" s="9" t="s">
        <v>630</v>
      </c>
      <c r="C615" s="8" t="s">
        <v>176</v>
      </c>
      <c r="D615" s="51">
        <v>1</v>
      </c>
      <c r="E615" s="13"/>
      <c r="F615" s="13"/>
      <c r="G615" s="96"/>
    </row>
    <row r="616" spans="1:10" ht="20.100000000000001" customHeight="1">
      <c r="A616" s="8" t="s">
        <v>270</v>
      </c>
      <c r="B616" s="9" t="s">
        <v>634</v>
      </c>
      <c r="C616" s="8" t="s">
        <v>176</v>
      </c>
      <c r="D616" s="51">
        <v>1</v>
      </c>
      <c r="E616" s="13"/>
      <c r="F616" s="13"/>
      <c r="G616" s="96"/>
    </row>
    <row r="617" spans="1:10" ht="20.100000000000001" customHeight="1">
      <c r="A617" s="8" t="s">
        <v>271</v>
      </c>
      <c r="B617" s="9" t="s">
        <v>646</v>
      </c>
      <c r="C617" s="8" t="s">
        <v>176</v>
      </c>
      <c r="D617" s="51">
        <v>1</v>
      </c>
      <c r="E617" s="13"/>
      <c r="F617" s="13"/>
      <c r="G617" s="96"/>
    </row>
    <row r="618" spans="1:10" ht="20.100000000000001" customHeight="1">
      <c r="A618" s="8" t="s">
        <v>279</v>
      </c>
      <c r="B618" s="9" t="s">
        <v>647</v>
      </c>
      <c r="C618" s="8" t="s">
        <v>176</v>
      </c>
      <c r="D618" s="51">
        <v>1</v>
      </c>
      <c r="E618" s="13"/>
      <c r="F618" s="13"/>
      <c r="G618" s="96"/>
    </row>
    <row r="619" spans="1:10" ht="20.100000000000001" customHeight="1">
      <c r="A619" s="8"/>
      <c r="B619" s="9"/>
      <c r="C619" s="8"/>
      <c r="D619" s="51"/>
      <c r="E619" s="13"/>
      <c r="F619" s="12"/>
      <c r="G619" s="96"/>
    </row>
    <row r="620" spans="1:10" ht="20.100000000000001" customHeight="1">
      <c r="A620" s="8"/>
      <c r="B620" s="9" t="s">
        <v>798</v>
      </c>
      <c r="C620" s="8"/>
      <c r="D620" s="51"/>
      <c r="E620" s="13"/>
      <c r="F620" s="12"/>
      <c r="G620" s="96"/>
    </row>
    <row r="621" spans="1:10" ht="20.100000000000001" customHeight="1">
      <c r="A621" s="8"/>
      <c r="B621" s="9"/>
      <c r="C621" s="8"/>
      <c r="D621" s="51"/>
      <c r="E621" s="13"/>
      <c r="F621" s="12"/>
      <c r="G621" s="96"/>
    </row>
    <row r="622" spans="1:10" ht="20.100000000000001" customHeight="1">
      <c r="A622" s="8" t="s">
        <v>799</v>
      </c>
      <c r="B622" s="9" t="s">
        <v>666</v>
      </c>
      <c r="C622" s="8"/>
      <c r="D622" s="51"/>
      <c r="E622" s="13"/>
      <c r="F622" s="12"/>
      <c r="G622" s="96"/>
    </row>
    <row r="623" spans="1:10" s="105" customFormat="1" ht="20.100000000000001" customHeight="1">
      <c r="A623" s="98" t="s">
        <v>14</v>
      </c>
      <c r="B623" s="99" t="s">
        <v>667</v>
      </c>
      <c r="C623" s="98" t="s">
        <v>433</v>
      </c>
      <c r="D623" s="100">
        <v>1</v>
      </c>
      <c r="E623" s="101"/>
      <c r="F623" s="101"/>
      <c r="G623" s="106" t="s">
        <v>840</v>
      </c>
      <c r="H623" s="103"/>
      <c r="J623" s="107"/>
    </row>
    <row r="624" spans="1:10" ht="20.100000000000001" customHeight="1">
      <c r="A624" s="8" t="s">
        <v>110</v>
      </c>
      <c r="B624" s="9" t="s">
        <v>668</v>
      </c>
      <c r="C624" s="8" t="s">
        <v>176</v>
      </c>
      <c r="D624" s="51">
        <v>1</v>
      </c>
      <c r="E624" s="13"/>
      <c r="F624" s="13"/>
      <c r="G624" s="96"/>
    </row>
    <row r="625" spans="1:7" ht="20.100000000000001" customHeight="1">
      <c r="A625" s="8" t="s">
        <v>111</v>
      </c>
      <c r="B625" s="9" t="s">
        <v>669</v>
      </c>
      <c r="C625" s="8" t="s">
        <v>176</v>
      </c>
      <c r="D625" s="51">
        <v>1</v>
      </c>
      <c r="E625" s="13"/>
      <c r="F625" s="13"/>
      <c r="G625" s="96"/>
    </row>
    <row r="626" spans="1:7" ht="20.100000000000001" customHeight="1">
      <c r="A626" s="8" t="s">
        <v>112</v>
      </c>
      <c r="B626" s="9" t="s">
        <v>670</v>
      </c>
      <c r="C626" s="8" t="s">
        <v>176</v>
      </c>
      <c r="D626" s="51">
        <v>1</v>
      </c>
      <c r="E626" s="13"/>
      <c r="F626" s="13"/>
      <c r="G626" s="96"/>
    </row>
    <row r="627" spans="1:7" ht="20.100000000000001" customHeight="1">
      <c r="A627" s="8" t="s">
        <v>113</v>
      </c>
      <c r="B627" s="9" t="s">
        <v>671</v>
      </c>
      <c r="C627" s="8" t="s">
        <v>176</v>
      </c>
      <c r="D627" s="51">
        <v>1</v>
      </c>
      <c r="E627" s="13"/>
      <c r="F627" s="13"/>
      <c r="G627" s="96"/>
    </row>
    <row r="628" spans="1:7" ht="20.100000000000001" customHeight="1">
      <c r="A628" s="87"/>
      <c r="B628" s="9"/>
      <c r="C628" s="8"/>
      <c r="D628" s="51"/>
      <c r="E628" s="11"/>
      <c r="F628" s="12"/>
      <c r="G628" s="89"/>
    </row>
    <row r="629" spans="1:7" ht="20.100000000000001" customHeight="1">
      <c r="A629" s="31"/>
      <c r="B629" s="9" t="s">
        <v>800</v>
      </c>
      <c r="C629" s="8"/>
      <c r="D629" s="51"/>
      <c r="E629" s="11"/>
      <c r="F629" s="12"/>
      <c r="G629" s="89"/>
    </row>
    <row r="630" spans="1:7" ht="20.100000000000001" customHeight="1">
      <c r="A630" s="31"/>
      <c r="B630" s="9"/>
      <c r="C630" s="8"/>
      <c r="D630" s="51"/>
      <c r="E630" s="11"/>
      <c r="F630" s="12"/>
      <c r="G630" s="89"/>
    </row>
    <row r="631" spans="1:7" ht="20.100000000000001" customHeight="1">
      <c r="A631" s="31"/>
      <c r="B631" s="85" t="s">
        <v>675</v>
      </c>
      <c r="C631" s="8"/>
      <c r="D631" s="51"/>
      <c r="E631" s="11"/>
      <c r="F631" s="12"/>
      <c r="G631" s="89"/>
    </row>
    <row r="632" spans="1:7" ht="20.100000000000001" customHeight="1">
      <c r="A632" s="31"/>
      <c r="B632" s="85"/>
      <c r="C632" s="8"/>
      <c r="D632" s="51"/>
      <c r="E632" s="11"/>
      <c r="F632" s="12"/>
      <c r="G632" s="89"/>
    </row>
    <row r="633" spans="1:7" ht="20.100000000000001" customHeight="1">
      <c r="A633" s="31"/>
      <c r="B633" s="14"/>
      <c r="C633" s="8"/>
      <c r="D633" s="51"/>
      <c r="E633" s="11"/>
      <c r="F633" s="12"/>
      <c r="G633" s="89"/>
    </row>
    <row r="634" spans="1:7" ht="20.100000000000001" customHeight="1">
      <c r="A634" s="64" t="s">
        <v>138</v>
      </c>
      <c r="B634" s="56" t="s">
        <v>194</v>
      </c>
      <c r="C634" s="8"/>
      <c r="D634" s="51"/>
      <c r="E634" s="11"/>
      <c r="F634" s="12"/>
      <c r="G634" s="89"/>
    </row>
    <row r="635" spans="1:7" ht="20.100000000000001" customHeight="1">
      <c r="A635" s="31">
        <v>1</v>
      </c>
      <c r="B635" s="9" t="s">
        <v>157</v>
      </c>
      <c r="C635" s="21" t="s">
        <v>673</v>
      </c>
      <c r="D635" s="51">
        <v>42.23</v>
      </c>
      <c r="E635" s="13"/>
      <c r="F635" s="13"/>
      <c r="G635" s="89"/>
    </row>
    <row r="636" spans="1:7" ht="20.100000000000001" customHeight="1">
      <c r="A636" s="31">
        <v>2</v>
      </c>
      <c r="B636" s="9" t="s">
        <v>151</v>
      </c>
      <c r="C636" s="21" t="s">
        <v>673</v>
      </c>
      <c r="D636" s="51">
        <v>42.23</v>
      </c>
      <c r="E636" s="13"/>
      <c r="F636" s="13"/>
      <c r="G636" s="89"/>
    </row>
    <row r="637" spans="1:7" ht="20.100000000000001" customHeight="1">
      <c r="A637" s="31">
        <v>3</v>
      </c>
      <c r="B637" s="9" t="s">
        <v>152</v>
      </c>
      <c r="C637" s="21"/>
      <c r="D637" s="51"/>
      <c r="E637" s="13"/>
      <c r="F637" s="13"/>
      <c r="G637" s="89"/>
    </row>
    <row r="638" spans="1:7" ht="30" customHeight="1">
      <c r="A638" s="31">
        <v>3.1</v>
      </c>
      <c r="B638" s="9" t="s">
        <v>158</v>
      </c>
      <c r="C638" s="21" t="s">
        <v>673</v>
      </c>
      <c r="D638" s="51">
        <v>42.23</v>
      </c>
      <c r="E638" s="13"/>
      <c r="F638" s="13"/>
      <c r="G638" s="89"/>
    </row>
    <row r="639" spans="1:7" ht="20.100000000000001" customHeight="1">
      <c r="A639" s="31">
        <v>3.2</v>
      </c>
      <c r="B639" s="9" t="s">
        <v>153</v>
      </c>
      <c r="C639" s="21" t="s">
        <v>673</v>
      </c>
      <c r="D639" s="51">
        <v>42.23</v>
      </c>
      <c r="E639" s="13"/>
      <c r="F639" s="13"/>
      <c r="G639" s="89"/>
    </row>
    <row r="640" spans="1:7" ht="20.100000000000001" customHeight="1">
      <c r="A640" s="31">
        <v>3.3</v>
      </c>
      <c r="B640" s="9" t="s">
        <v>154</v>
      </c>
      <c r="C640" s="21" t="s">
        <v>673</v>
      </c>
      <c r="D640" s="51">
        <v>42.23</v>
      </c>
      <c r="E640" s="13"/>
      <c r="F640" s="13"/>
      <c r="G640" s="89"/>
    </row>
    <row r="641" spans="1:7" ht="30" customHeight="1">
      <c r="A641" s="31">
        <v>3.4</v>
      </c>
      <c r="B641" s="9" t="s">
        <v>155</v>
      </c>
      <c r="C641" s="21" t="s">
        <v>673</v>
      </c>
      <c r="D641" s="51">
        <v>42.23</v>
      </c>
      <c r="E641" s="13"/>
      <c r="F641" s="13"/>
      <c r="G641" s="89"/>
    </row>
    <row r="642" spans="1:7" ht="30" customHeight="1">
      <c r="A642" s="31">
        <v>3.5</v>
      </c>
      <c r="B642" s="9" t="s">
        <v>156</v>
      </c>
      <c r="C642" s="21" t="s">
        <v>673</v>
      </c>
      <c r="D642" s="51">
        <v>42.23</v>
      </c>
      <c r="E642" s="13"/>
      <c r="F642" s="13"/>
      <c r="G642" s="89"/>
    </row>
    <row r="643" spans="1:7" ht="20.100000000000001" customHeight="1">
      <c r="A643" s="31"/>
      <c r="B643" s="14"/>
      <c r="C643" s="8"/>
      <c r="D643" s="51"/>
      <c r="E643" s="11"/>
      <c r="F643" s="12"/>
      <c r="G643" s="89"/>
    </row>
    <row r="644" spans="1:7" ht="20.100000000000001" customHeight="1">
      <c r="A644" s="31"/>
      <c r="B644" s="85" t="s">
        <v>674</v>
      </c>
      <c r="C644" s="8"/>
      <c r="D644" s="51"/>
      <c r="E644" s="11"/>
      <c r="F644" s="12"/>
      <c r="G644" s="89"/>
    </row>
    <row r="645" spans="1:7" ht="20.100000000000001" customHeight="1">
      <c r="A645" s="64" t="s">
        <v>843</v>
      </c>
      <c r="B645" s="56" t="s">
        <v>844</v>
      </c>
      <c r="C645" s="8"/>
      <c r="D645" s="51"/>
      <c r="E645" s="11"/>
      <c r="F645" s="12"/>
      <c r="G645" s="89"/>
    </row>
    <row r="646" spans="1:7" ht="20.100000000000001" customHeight="1">
      <c r="A646" s="31"/>
      <c r="B646" s="85"/>
      <c r="C646" s="8"/>
      <c r="D646" s="51"/>
      <c r="E646" s="11"/>
      <c r="F646" s="12"/>
      <c r="G646" s="89"/>
    </row>
    <row r="647" spans="1:7" ht="20.100000000000001" customHeight="1">
      <c r="A647" s="31"/>
      <c r="B647" s="85"/>
      <c r="C647" s="8"/>
      <c r="D647" s="51"/>
      <c r="E647" s="11"/>
      <c r="F647" s="12"/>
      <c r="G647" s="89"/>
    </row>
    <row r="648" spans="1:7" ht="20.100000000000001" customHeight="1">
      <c r="A648" s="31"/>
      <c r="B648" s="85"/>
      <c r="C648" s="8"/>
      <c r="D648" s="51"/>
      <c r="E648" s="11"/>
      <c r="F648" s="12"/>
      <c r="G648" s="89"/>
    </row>
    <row r="649" spans="1:7" ht="20.100000000000001" customHeight="1"/>
    <row r="650" spans="1:7" ht="20.100000000000001" customHeight="1"/>
    <row r="651" spans="1:7" ht="20.100000000000001" customHeight="1"/>
    <row r="652" spans="1:7" ht="20.100000000000001" customHeight="1"/>
    <row r="653" spans="1:7" ht="20.100000000000001" customHeight="1"/>
    <row r="654" spans="1:7" ht="20.100000000000001" customHeight="1"/>
    <row r="655" spans="1:7" ht="20.100000000000001" customHeight="1"/>
    <row r="656" spans="1:7" ht="20.100000000000001" customHeight="1"/>
  </sheetData>
  <mergeCells count="7">
    <mergeCell ref="A1:G1"/>
    <mergeCell ref="A2:G2"/>
    <mergeCell ref="B5:D5"/>
    <mergeCell ref="F5:G5"/>
    <mergeCell ref="B6:D6"/>
    <mergeCell ref="F6:G6"/>
    <mergeCell ref="F3:G3"/>
  </mergeCells>
  <phoneticPr fontId="3" type="noConversion"/>
  <printOptions horizontalCentered="1"/>
  <pageMargins left="0.59055118110236227" right="0.59055118110236227" top="0.39370078740157483" bottom="1.1811023622047245" header="0.98425196850393704" footer="0.98425196850393704"/>
  <pageSetup paperSize="9" scale="86" fitToHeight="0" orientation="portrait" r:id="rId1"/>
  <headerFooter alignWithMargins="0">
    <oddHeader>&amp;R&amp;"微軟正黑體,標準"&amp;10
第 &amp;P 頁，共 &amp;N 頁</oddHeader>
    <oddFooter>&amp;L&amp;"新細明體,標準"&amp;10編製：&amp;C&amp;"新細明體,標準"&amp;10審核：</oddFooter>
  </headerFooter>
  <rowBreaks count="11" manualBreakCount="11">
    <brk id="39" max="6" man="1"/>
    <brk id="74" max="6" man="1"/>
    <brk id="108" max="6" man="1"/>
    <brk id="133" max="6" man="1"/>
    <brk id="162" max="6" man="1"/>
    <brk id="339" max="6" man="1"/>
    <brk id="369" max="6" man="1"/>
    <brk id="511" max="6" man="1"/>
    <brk id="545" max="6" man="1"/>
    <brk id="580" max="6" man="1"/>
    <brk id="615" max="6" man="1"/>
  </rowBreaks>
  <ignoredErrors>
    <ignoredError sqref="A48:A49 A11 A75 A112:A113 A121:A122 A68:A71 A84:A85 A100:A101 A129 A26:A29 A51:A64 A77:A79 A103:A105 A115 A124:A126 A133 A87:A89 A138:A182 A184:A189 A198:A201 A476:A478 A500:A515 A259:A278 A203:A257 A398:A408 A300:A331 A131 A281:A29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總表</vt:lpstr>
      <vt:lpstr>詳細表</vt:lpstr>
      <vt:lpstr>詳細表!Print_Area</vt:lpstr>
      <vt:lpstr>總表!Print_Area</vt:lpstr>
      <vt:lpstr>詳細表!Print_Titles</vt:lpstr>
      <vt:lpstr>總表!Print_Titles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Mephist</dc:creator>
  <cp:lastModifiedBy>謝佳蓉-90404</cp:lastModifiedBy>
  <cp:lastPrinted>2024-10-14T02:57:29Z</cp:lastPrinted>
  <dcterms:created xsi:type="dcterms:W3CDTF">2015-06-05T18:19:34Z</dcterms:created>
  <dcterms:modified xsi:type="dcterms:W3CDTF">2025-09-30T05:21:52Z</dcterms:modified>
</cp:coreProperties>
</file>